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505" windowHeight="6240" activeTab="0"/>
  </bookViews>
  <sheets>
    <sheet name="Directions For Use" sheetId="1" r:id="rId1"/>
    <sheet name="School Expenses" sheetId="2" r:id="rId2"/>
  </sheets>
  <definedNames>
    <definedName name="_xlnm.Print_Area" localSheetId="1">'School Expenses'!$A$1:$D$28</definedName>
  </definedNames>
  <calcPr fullCalcOnLoad="1"/>
</workbook>
</file>

<file path=xl/sharedStrings.xml><?xml version="1.0" encoding="utf-8"?>
<sst xmlns="http://schemas.openxmlformats.org/spreadsheetml/2006/main" count="59" uniqueCount="53">
  <si>
    <t>Books &amp; Supplies</t>
  </si>
  <si>
    <t xml:space="preserve">Book Rental </t>
  </si>
  <si>
    <t xml:space="preserve">Uniforms &amp; Shoes </t>
  </si>
  <si>
    <t xml:space="preserve">School Fee </t>
  </si>
  <si>
    <t xml:space="preserve">Insurance </t>
  </si>
  <si>
    <t>per month</t>
  </si>
  <si>
    <t>per term</t>
  </si>
  <si>
    <t>per year</t>
  </si>
  <si>
    <t>Savings</t>
  </si>
  <si>
    <t>Monthly expense</t>
  </si>
  <si>
    <t>Term expense</t>
  </si>
  <si>
    <t xml:space="preserve">Total </t>
  </si>
  <si>
    <t>Term Expenses</t>
  </si>
  <si>
    <t>Monthly Expenses</t>
  </si>
  <si>
    <t>Transportation</t>
  </si>
  <si>
    <t xml:space="preserve">Lunch </t>
  </si>
  <si>
    <t>Total Expenses</t>
  </si>
  <si>
    <t>Daily Savings required</t>
  </si>
  <si>
    <t>Monthly Savings required</t>
  </si>
  <si>
    <t>After School Activities</t>
  </si>
  <si>
    <r>
      <t>(</t>
    </r>
    <r>
      <rPr>
        <b/>
        <i/>
        <sz val="9"/>
        <color indexed="10"/>
        <rFont val="Arial"/>
        <family val="2"/>
      </rPr>
      <t>change figures in red only)</t>
    </r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</si>
  <si>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</si>
  <si>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</si>
  <si>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</si>
  <si>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</si>
  <si>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</si>
  <si>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</si>
  <si>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</si>
  <si>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</si>
  <si>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</si>
  <si>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</si>
  <si>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</si>
  <si>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</si>
  <si>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MONTHLY CASH FLOW</t>
  </si>
  <si>
    <t>Directions For Use</t>
  </si>
  <si>
    <t xml:space="preserve">2.   Add 5-10% to the previous year's figures to plan for price increases  </t>
  </si>
  <si>
    <t>4.   The calculator will work out the total expenses for the year</t>
  </si>
  <si>
    <t>1.   Look at last year's school expenses and estimate the amount you expect to spend over the coming school year</t>
  </si>
  <si>
    <t>6.   This can be further broken down into an average daily expense</t>
  </si>
  <si>
    <t>8.   Use this account only to pay for school-related expenses</t>
  </si>
  <si>
    <t>9.   The cash flow section will show how your monthly savings will be used throughout the school year</t>
  </si>
  <si>
    <t xml:space="preserve">7.   Start in September to save the monthly amount in a short term investment account </t>
  </si>
  <si>
    <t>This tool demonstrates how you can start saving in September to meet school expenses over the entire year</t>
  </si>
  <si>
    <t>Opening Balance</t>
  </si>
  <si>
    <t>Closing Balance</t>
  </si>
  <si>
    <t>(end of month)</t>
  </si>
  <si>
    <t>Annual Expenses</t>
  </si>
  <si>
    <t>Annual expense</t>
  </si>
  <si>
    <t>3.   Put the figures in the appropriate slot- Annual Expense, Term Expense or Monthly Expense</t>
  </si>
  <si>
    <t>5.   The annual total is divided by twelve to produce an average monthly expense</t>
  </si>
  <si>
    <t>Other</t>
  </si>
  <si>
    <t>Financially S.M.A.R.T. Services - www.financiallysmartonline.com</t>
  </si>
  <si>
    <t>School Expenses Calculator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</si>
</sst>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[$-409]dddd\,\ mmmm\ dd\,\ 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2"/>
      <name val="Arial"/>
      <family val="2"/>
    </font>
    <font>
      <b/>
      <sz val="9"/>
      <color indexed="12"/>
      <name val="Arial Narrow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50" fillId="34" borderId="0" xfId="0" applyFont="1" applyFill="1" applyAlignment="1">
      <alignment horizontal="left"/>
    </xf>
    <xf numFmtId="0" fontId="51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1"/>
  <sheetViews>
    <sheetView tabSelected="1" zoomScalePageLayoutView="0" workbookViewId="0" topLeftCell="A1">
      <selection activeCell="M10" sqref="M10"/>
    </sheetView>
  </sheetViews>
  <sheetFormatPr defaultColWidth="9.140625" defaultRowHeight="12.75"/>
  <sheetData>
    <row r="1" spans="1:13" ht="20.25">
      <c r="A1" s="22" t="s">
        <v>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1" ht="12.75">
      <c r="A2" s="16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17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17" t="s">
        <v>34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>
      <c r="A5" s="17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5">
      <c r="A6" s="21" t="s">
        <v>42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3"/>
    </row>
    <row r="7" spans="1:12" ht="1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3"/>
    </row>
    <row r="8" spans="1:12" ht="15">
      <c r="A8" s="20" t="s">
        <v>37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3"/>
    </row>
    <row r="9" spans="1:12" ht="15">
      <c r="A9" s="19" t="s">
        <v>35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3"/>
    </row>
    <row r="10" spans="1:12" ht="15">
      <c r="A10" s="20" t="s">
        <v>48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3"/>
    </row>
    <row r="11" spans="1:12" ht="15">
      <c r="A11" s="19" t="s">
        <v>36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3"/>
    </row>
    <row r="12" spans="1:12" ht="15">
      <c r="A12" s="20" t="s">
        <v>49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3"/>
    </row>
    <row r="13" spans="1:12" ht="15">
      <c r="A13" s="20" t="s">
        <v>38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3"/>
    </row>
    <row r="14" spans="1:12" ht="15">
      <c r="A14" s="20" t="s">
        <v>41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3"/>
    </row>
    <row r="15" spans="1:12" ht="15">
      <c r="A15" s="20" t="s">
        <v>39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3"/>
    </row>
    <row r="16" spans="1:12" ht="15">
      <c r="A16" s="20" t="s">
        <v>40</v>
      </c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3"/>
    </row>
    <row r="17" spans="1:12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.75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N4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2.00390625" style="0" customWidth="1"/>
    <col min="2" max="2" width="11.7109375" style="0" customWidth="1"/>
    <col min="3" max="3" width="12.7109375" style="0" customWidth="1"/>
    <col min="4" max="4" width="13.8515625" style="0" customWidth="1"/>
    <col min="5" max="5" width="11.57421875" style="0" bestFit="1" customWidth="1"/>
    <col min="6" max="7" width="11.00390625" style="0" bestFit="1" customWidth="1"/>
    <col min="8" max="8" width="11.57421875" style="0" bestFit="1" customWidth="1"/>
    <col min="9" max="12" width="11.00390625" style="0" bestFit="1" customWidth="1"/>
    <col min="13" max="13" width="11.57421875" style="0" bestFit="1" customWidth="1"/>
    <col min="14" max="14" width="10.140625" style="0" bestFit="1" customWidth="1"/>
  </cols>
  <sheetData>
    <row r="1" spans="1:13" ht="20.25">
      <c r="A1" s="22" t="s">
        <v>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4" ht="12.75" customHeight="1">
      <c r="A2" s="16" t="s">
        <v>51</v>
      </c>
      <c r="B2" s="12"/>
      <c r="C2" s="12"/>
      <c r="D2" s="12"/>
    </row>
    <row r="4" spans="2:4" ht="12.75">
      <c r="B4" s="9" t="s">
        <v>5</v>
      </c>
      <c r="C4" s="9" t="s">
        <v>6</v>
      </c>
      <c r="D4" s="9" t="s">
        <v>7</v>
      </c>
    </row>
    <row r="5" spans="1:4" ht="12.75">
      <c r="A5" s="1" t="s">
        <v>46</v>
      </c>
      <c r="B5" s="1"/>
      <c r="C5" s="1"/>
      <c r="D5" s="1"/>
    </row>
    <row r="6" spans="1:6" ht="12.75">
      <c r="A6" s="4" t="s">
        <v>0</v>
      </c>
      <c r="B6" s="5"/>
      <c r="C6" s="5"/>
      <c r="D6" s="7">
        <v>15000</v>
      </c>
      <c r="F6" s="14" t="s">
        <v>20</v>
      </c>
    </row>
    <row r="7" spans="1:4" ht="12.75">
      <c r="A7" s="4" t="s">
        <v>1</v>
      </c>
      <c r="B7" s="5"/>
      <c r="C7" s="5"/>
      <c r="D7" s="7">
        <v>4000</v>
      </c>
    </row>
    <row r="8" spans="1:4" ht="12.75">
      <c r="A8" s="4" t="s">
        <v>2</v>
      </c>
      <c r="B8" s="5"/>
      <c r="C8" s="5"/>
      <c r="D8" s="7">
        <v>6000</v>
      </c>
    </row>
    <row r="9" spans="1:4" ht="12.75">
      <c r="A9" s="4" t="s">
        <v>50</v>
      </c>
      <c r="B9" s="5"/>
      <c r="C9" s="5"/>
      <c r="D9" s="8">
        <v>0</v>
      </c>
    </row>
    <row r="10" spans="1:4" ht="12.75">
      <c r="A10" s="1" t="s">
        <v>11</v>
      </c>
      <c r="B10" s="5"/>
      <c r="C10" s="5"/>
      <c r="D10" s="3">
        <f>SUM(D6:D9)</f>
        <v>25000</v>
      </c>
    </row>
    <row r="11" spans="1:4" ht="12.75">
      <c r="A11" s="1"/>
      <c r="B11" s="5"/>
      <c r="C11" s="5"/>
      <c r="D11" s="3"/>
    </row>
    <row r="12" spans="1:4" ht="12.75">
      <c r="A12" s="1" t="s">
        <v>12</v>
      </c>
      <c r="B12" s="5"/>
      <c r="C12" s="5"/>
      <c r="D12" s="3"/>
    </row>
    <row r="13" spans="1:4" ht="12.75">
      <c r="A13" s="4" t="s">
        <v>3</v>
      </c>
      <c r="B13" s="5"/>
      <c r="C13" s="7">
        <v>35000</v>
      </c>
      <c r="D13" s="5">
        <f>C13*3</f>
        <v>105000</v>
      </c>
    </row>
    <row r="14" spans="1:4" ht="12.75">
      <c r="A14" s="4" t="s">
        <v>4</v>
      </c>
      <c r="B14" s="5"/>
      <c r="C14" s="7">
        <v>700</v>
      </c>
      <c r="D14" s="5">
        <f>C14*3</f>
        <v>2100</v>
      </c>
    </row>
    <row r="15" spans="1:4" ht="12.75">
      <c r="A15" s="4" t="s">
        <v>50</v>
      </c>
      <c r="B15" s="5"/>
      <c r="C15" s="8">
        <v>0</v>
      </c>
      <c r="D15" s="6">
        <f>C15*3</f>
        <v>0</v>
      </c>
    </row>
    <row r="16" spans="1:4" ht="12.75">
      <c r="A16" s="1" t="s">
        <v>11</v>
      </c>
      <c r="B16" s="5"/>
      <c r="C16" s="3">
        <f>SUM(C13:C15)</f>
        <v>35700</v>
      </c>
      <c r="D16" s="3">
        <f>SUM(D13:D15)</f>
        <v>107100</v>
      </c>
    </row>
    <row r="17" spans="1:4" ht="12.75">
      <c r="A17" s="4"/>
      <c r="B17" s="5"/>
      <c r="C17" s="5"/>
      <c r="D17" s="5"/>
    </row>
    <row r="18" spans="1:4" ht="12.75">
      <c r="A18" s="1" t="s">
        <v>13</v>
      </c>
      <c r="B18" s="5"/>
      <c r="C18" s="5"/>
      <c r="D18" s="5"/>
    </row>
    <row r="19" spans="1:4" ht="12.75">
      <c r="A19" s="4" t="s">
        <v>14</v>
      </c>
      <c r="B19" s="7">
        <v>600</v>
      </c>
      <c r="C19" s="5"/>
      <c r="D19" s="5">
        <f>B19*10</f>
        <v>6000</v>
      </c>
    </row>
    <row r="20" spans="1:4" ht="12.75">
      <c r="A20" s="4" t="s">
        <v>15</v>
      </c>
      <c r="B20" s="7">
        <v>2000</v>
      </c>
      <c r="C20" s="5"/>
      <c r="D20" s="5">
        <f>B20*10</f>
        <v>20000</v>
      </c>
    </row>
    <row r="21" spans="1:4" ht="12.75">
      <c r="A21" s="4" t="s">
        <v>19</v>
      </c>
      <c r="B21" s="7">
        <v>2000</v>
      </c>
      <c r="C21" s="5"/>
      <c r="D21" s="5">
        <f>B21*10</f>
        <v>20000</v>
      </c>
    </row>
    <row r="22" spans="1:4" ht="12.75">
      <c r="A22" s="4" t="s">
        <v>50</v>
      </c>
      <c r="B22" s="8">
        <v>0</v>
      </c>
      <c r="C22" s="5"/>
      <c r="D22" s="6">
        <f>B22*10</f>
        <v>0</v>
      </c>
    </row>
    <row r="23" spans="1:4" ht="12.75">
      <c r="A23" s="1" t="s">
        <v>11</v>
      </c>
      <c r="B23" s="3">
        <f>SUM(B19:B22)</f>
        <v>4600</v>
      </c>
      <c r="C23" s="5"/>
      <c r="D23" s="3">
        <f>SUM(D19:D22)</f>
        <v>46000</v>
      </c>
    </row>
    <row r="24" spans="1:4" ht="12.75">
      <c r="A24" s="4"/>
      <c r="B24" s="5"/>
      <c r="C24" s="5"/>
      <c r="D24" s="5"/>
    </row>
    <row r="25" spans="1:4" ht="12.75">
      <c r="A25" s="4" t="s">
        <v>16</v>
      </c>
      <c r="B25" s="5"/>
      <c r="C25" s="5"/>
      <c r="D25" s="3">
        <f>D23+D16+D10</f>
        <v>178100</v>
      </c>
    </row>
    <row r="26" spans="1:4" ht="12.75">
      <c r="A26" s="4" t="s">
        <v>18</v>
      </c>
      <c r="B26" s="5"/>
      <c r="C26" s="5"/>
      <c r="D26" s="3">
        <f>D25/12</f>
        <v>14841.666666666666</v>
      </c>
    </row>
    <row r="27" spans="1:4" ht="12.75">
      <c r="A27" s="4" t="s">
        <v>17</v>
      </c>
      <c r="B27" s="5"/>
      <c r="C27" s="5"/>
      <c r="D27" s="3">
        <f>D26/30</f>
        <v>494.72222222222223</v>
      </c>
    </row>
    <row r="28" spans="1:4" ht="12.75">
      <c r="A28" s="4"/>
      <c r="B28" s="5"/>
      <c r="C28" s="5"/>
      <c r="D28" s="3"/>
    </row>
    <row r="29" spans="1:4" ht="12.75">
      <c r="A29" s="4"/>
      <c r="B29" s="5"/>
      <c r="C29" s="5"/>
      <c r="D29" s="3"/>
    </row>
    <row r="30" ht="12.75">
      <c r="A30" s="11" t="s">
        <v>33</v>
      </c>
    </row>
    <row r="31" spans="1:14" ht="12.75">
      <c r="A31" t="s">
        <v>45</v>
      </c>
      <c r="B31" s="10" t="s">
        <v>32</v>
      </c>
      <c r="C31" s="10" t="s">
        <v>21</v>
      </c>
      <c r="D31" s="10" t="s">
        <v>22</v>
      </c>
      <c r="E31" s="10" t="s">
        <v>23</v>
      </c>
      <c r="F31" s="10" t="s">
        <v>24</v>
      </c>
      <c r="G31" s="10" t="s">
        <v>25</v>
      </c>
      <c r="H31" s="10" t="s">
        <v>26</v>
      </c>
      <c r="I31" s="10" t="s">
        <v>27</v>
      </c>
      <c r="J31" s="10" t="s">
        <v>28</v>
      </c>
      <c r="K31" s="10" t="s">
        <v>29</v>
      </c>
      <c r="L31" s="10" t="s">
        <v>30</v>
      </c>
      <c r="M31" s="10" t="s">
        <v>31</v>
      </c>
      <c r="N31" s="10"/>
    </row>
    <row r="32" spans="1:14" ht="12.75">
      <c r="A32" t="s">
        <v>43</v>
      </c>
      <c r="B32" s="2">
        <v>0</v>
      </c>
      <c r="C32" s="2">
        <f>B37</f>
        <v>10241.666666666666</v>
      </c>
      <c r="D32" s="2">
        <f>C37</f>
        <v>20483.333333333332</v>
      </c>
      <c r="E32" s="2">
        <f aca="true" t="shared" si="0" ref="E32:M32">D37</f>
        <v>30725</v>
      </c>
      <c r="F32" s="2">
        <f t="shared" si="0"/>
        <v>5266.666666666664</v>
      </c>
      <c r="G32" s="2">
        <f t="shared" si="0"/>
        <v>15508.333333333328</v>
      </c>
      <c r="H32" s="2">
        <f t="shared" si="0"/>
        <v>25749.999999999993</v>
      </c>
      <c r="I32" s="2">
        <f t="shared" si="0"/>
        <v>291.66666666665697</v>
      </c>
      <c r="J32" s="2">
        <f t="shared" si="0"/>
        <v>10533.333333333323</v>
      </c>
      <c r="K32" s="2">
        <f t="shared" si="0"/>
        <v>20774.99999999999</v>
      </c>
      <c r="L32" s="2">
        <f t="shared" si="0"/>
        <v>31016.666666666657</v>
      </c>
      <c r="M32" s="2">
        <f t="shared" si="0"/>
        <v>45858.33333333332</v>
      </c>
      <c r="N32" s="2"/>
    </row>
    <row r="33" spans="1:14" ht="12.75">
      <c r="A33" t="s">
        <v>8</v>
      </c>
      <c r="B33" s="2">
        <f>$D26</f>
        <v>14841.666666666666</v>
      </c>
      <c r="C33" s="2">
        <f aca="true" t="shared" si="1" ref="C33:M33">$D26</f>
        <v>14841.666666666666</v>
      </c>
      <c r="D33" s="2">
        <f t="shared" si="1"/>
        <v>14841.666666666666</v>
      </c>
      <c r="E33" s="2">
        <f t="shared" si="1"/>
        <v>14841.666666666666</v>
      </c>
      <c r="F33" s="2">
        <f t="shared" si="1"/>
        <v>14841.666666666666</v>
      </c>
      <c r="G33" s="2">
        <f t="shared" si="1"/>
        <v>14841.666666666666</v>
      </c>
      <c r="H33" s="2">
        <f t="shared" si="1"/>
        <v>14841.666666666666</v>
      </c>
      <c r="I33" s="2">
        <f t="shared" si="1"/>
        <v>14841.666666666666</v>
      </c>
      <c r="J33" s="2">
        <f t="shared" si="1"/>
        <v>14841.666666666666</v>
      </c>
      <c r="K33" s="2">
        <f t="shared" si="1"/>
        <v>14841.666666666666</v>
      </c>
      <c r="L33" s="2">
        <f t="shared" si="1"/>
        <v>14841.666666666666</v>
      </c>
      <c r="M33" s="2">
        <f t="shared" si="1"/>
        <v>14841.666666666666</v>
      </c>
      <c r="N33" s="2"/>
    </row>
    <row r="34" spans="1:14" ht="12.75">
      <c r="A34" t="s">
        <v>9</v>
      </c>
      <c r="B34" s="2">
        <f>-$B23</f>
        <v>-4600</v>
      </c>
      <c r="C34" s="2">
        <f>-$B23</f>
        <v>-4600</v>
      </c>
      <c r="D34" s="2">
        <f aca="true" t="shared" si="2" ref="D34:K34">-$B23</f>
        <v>-4600</v>
      </c>
      <c r="E34" s="2">
        <f t="shared" si="2"/>
        <v>-4600</v>
      </c>
      <c r="F34" s="2">
        <f t="shared" si="2"/>
        <v>-4600</v>
      </c>
      <c r="G34" s="2">
        <f t="shared" si="2"/>
        <v>-4600</v>
      </c>
      <c r="H34" s="2">
        <f t="shared" si="2"/>
        <v>-4600</v>
      </c>
      <c r="I34" s="2">
        <f t="shared" si="2"/>
        <v>-4600</v>
      </c>
      <c r="J34" s="2">
        <f t="shared" si="2"/>
        <v>-4600</v>
      </c>
      <c r="K34" s="2">
        <f t="shared" si="2"/>
        <v>-4600</v>
      </c>
      <c r="L34" s="2"/>
      <c r="M34" s="2"/>
      <c r="N34" s="2"/>
    </row>
    <row r="35" spans="1:14" ht="12.75">
      <c r="A35" t="s">
        <v>10</v>
      </c>
      <c r="B35" s="2"/>
      <c r="C35" s="2"/>
      <c r="D35" s="2"/>
      <c r="E35" s="2">
        <f>-$C16</f>
        <v>-35700</v>
      </c>
      <c r="F35" s="2"/>
      <c r="G35" s="2"/>
      <c r="H35" s="2">
        <f>-$C16</f>
        <v>-35700</v>
      </c>
      <c r="I35" s="2"/>
      <c r="J35" s="2"/>
      <c r="K35" s="2"/>
      <c r="L35" s="2"/>
      <c r="M35" s="2">
        <f>-$C16</f>
        <v>-35700</v>
      </c>
      <c r="N35" s="2"/>
    </row>
    <row r="36" spans="1:14" ht="12.75">
      <c r="A36" t="s">
        <v>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>
        <f>-$D10</f>
        <v>-25000</v>
      </c>
      <c r="N36" s="2"/>
    </row>
    <row r="37" spans="1:14" ht="12.75">
      <c r="A37" t="s">
        <v>44</v>
      </c>
      <c r="B37" s="2">
        <f>SUM(B32:B36)</f>
        <v>10241.666666666666</v>
      </c>
      <c r="C37" s="2">
        <f aca="true" t="shared" si="3" ref="C37:M37">SUM(C32:C36)</f>
        <v>20483.333333333332</v>
      </c>
      <c r="D37" s="2">
        <f t="shared" si="3"/>
        <v>30725</v>
      </c>
      <c r="E37" s="2">
        <f t="shared" si="3"/>
        <v>5266.666666666664</v>
      </c>
      <c r="F37" s="2">
        <f t="shared" si="3"/>
        <v>15508.333333333328</v>
      </c>
      <c r="G37" s="2">
        <f t="shared" si="3"/>
        <v>25749.999999999993</v>
      </c>
      <c r="H37" s="2">
        <f t="shared" si="3"/>
        <v>291.66666666665697</v>
      </c>
      <c r="I37" s="2">
        <f t="shared" si="3"/>
        <v>10533.333333333323</v>
      </c>
      <c r="J37" s="2">
        <f t="shared" si="3"/>
        <v>20774.99999999999</v>
      </c>
      <c r="K37" s="2">
        <f t="shared" si="3"/>
        <v>31016.666666666657</v>
      </c>
      <c r="L37" s="2">
        <f t="shared" si="3"/>
        <v>45858.33333333332</v>
      </c>
      <c r="M37" s="2">
        <f t="shared" si="3"/>
        <v>0</v>
      </c>
      <c r="N37" s="2"/>
    </row>
    <row r="41" ht="13.5">
      <c r="A41" s="15"/>
    </row>
  </sheetData>
  <sheetProtection/>
  <protectedRanges>
    <protectedRange password="F430" sqref="B32:N37" name="Range2"/>
    <protectedRange password="F430" sqref="D10:D15 D17:D27" name="Range1"/>
  </protectedRange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Simpson</dc:creator>
  <cp:keywords/>
  <dc:description/>
  <cp:lastModifiedBy>Cherryl Hanson Simpson</cp:lastModifiedBy>
  <cp:lastPrinted>2006-09-05T07:31:04Z</cp:lastPrinted>
  <dcterms:created xsi:type="dcterms:W3CDTF">2006-09-05T06:45:04Z</dcterms:created>
  <dcterms:modified xsi:type="dcterms:W3CDTF">2019-08-23T04:22:34Z</dcterms:modified>
  <cp:category/>
  <cp:version/>
  <cp:contentType/>
  <cp:contentStatus/>
</cp:coreProperties>
</file>