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195" windowWidth="12120" windowHeight="9120" activeTab="0"/>
  </bookViews>
  <sheets>
    <sheet name="Directions For Use" sheetId="1" r:id="rId1"/>
    <sheet name="Retirement Budget" sheetId="2" r:id="rId2"/>
    <sheet name="Monthly Tracking" sheetId="3" r:id="rId3"/>
  </sheets>
  <definedNames>
    <definedName name="_xlnm.Print_Area" localSheetId="2">'Monthly Tracking'!$A$1:$C$87</definedName>
    <definedName name="_xlnm.Print_Titles" localSheetId="2">'Monthly Tracking'!$2:$2</definedName>
  </definedNames>
  <calcPr fullCalcOnLoad="1"/>
</workbook>
</file>

<file path=xl/sharedStrings.xml><?xml version="1.0" encoding="utf-8"?>
<sst xmlns="http://schemas.openxmlformats.org/spreadsheetml/2006/main" count="161" uniqueCount="134">
  <si>
    <t>Gifts</t>
  </si>
  <si>
    <t>Clothing</t>
  </si>
  <si>
    <t>Personal</t>
  </si>
  <si>
    <t>Charity</t>
  </si>
  <si>
    <t>Internet connection</t>
  </si>
  <si>
    <t>Newspapers</t>
  </si>
  <si>
    <t>Magazines</t>
  </si>
  <si>
    <t>Plane fare</t>
  </si>
  <si>
    <t>Insurance</t>
  </si>
  <si>
    <t>Health</t>
  </si>
  <si>
    <t>Cable TV</t>
  </si>
  <si>
    <t xml:space="preserve">Groceries </t>
  </si>
  <si>
    <t>Home repairs</t>
  </si>
  <si>
    <t>Home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</si>
  <si>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</si>
  <si>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</si>
  <si>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</si>
  <si>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</si>
  <si>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</si>
  <si>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</si>
  <si>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</si>
  <si>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</si>
  <si>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</si>
  <si>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</si>
  <si>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</si>
  <si>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</si>
  <si>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</si>
  <si>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Health totals</t>
  </si>
  <si>
    <t>Personal totals</t>
  </si>
  <si>
    <t>Transportation</t>
  </si>
  <si>
    <t>Parking</t>
  </si>
  <si>
    <t>Public transportation</t>
  </si>
  <si>
    <t>Cellular telephone</t>
  </si>
  <si>
    <t>Home telephone</t>
  </si>
  <si>
    <t>Home security</t>
  </si>
  <si>
    <t>Home totals</t>
  </si>
  <si>
    <t>Transportation totals</t>
  </si>
  <si>
    <t>Other obligations</t>
  </si>
  <si>
    <t>Income totals</t>
  </si>
  <si>
    <t>Religious organizations</t>
  </si>
  <si>
    <t>Other Income</t>
  </si>
  <si>
    <t>BUDGETED</t>
  </si>
  <si>
    <t>Electricity</t>
  </si>
  <si>
    <t>Water</t>
  </si>
  <si>
    <t>INCOME</t>
  </si>
  <si>
    <t>EXPENSES</t>
  </si>
  <si>
    <t>Investments</t>
  </si>
  <si>
    <t>Credit Union</t>
  </si>
  <si>
    <t>Investment totals</t>
  </si>
  <si>
    <t>Laundry</t>
  </si>
  <si>
    <t>Housecleaning / Helper</t>
  </si>
  <si>
    <t>Medicine</t>
  </si>
  <si>
    <t>Supplements &amp; Vitamins</t>
  </si>
  <si>
    <t>Health Insurance</t>
  </si>
  <si>
    <t>Life Insurance</t>
  </si>
  <si>
    <t>Insurance totals</t>
  </si>
  <si>
    <t>Contributions</t>
  </si>
  <si>
    <t>Contribution totals</t>
  </si>
  <si>
    <t>Other</t>
  </si>
  <si>
    <t xml:space="preserve">Sports / Service clubs </t>
  </si>
  <si>
    <t>Financial Obligations</t>
  </si>
  <si>
    <t>Maintenance fees</t>
  </si>
  <si>
    <t>Car Insurance</t>
  </si>
  <si>
    <t>Home Insurance</t>
  </si>
  <si>
    <t>Property tax</t>
  </si>
  <si>
    <t>Car wash</t>
  </si>
  <si>
    <t>Financial Obligations totals</t>
  </si>
  <si>
    <t>Total Expenses</t>
  </si>
  <si>
    <t>Accommodation</t>
  </si>
  <si>
    <t>Gardening expenses</t>
  </si>
  <si>
    <t>Books / Music</t>
  </si>
  <si>
    <t xml:space="preserve">Financial Obligations </t>
  </si>
  <si>
    <t xml:space="preserve">Home </t>
  </si>
  <si>
    <t xml:space="preserve">Transportation </t>
  </si>
  <si>
    <t>Provisional Expenses</t>
  </si>
  <si>
    <t>Doctor / Hospital</t>
  </si>
  <si>
    <t>Regular Savings</t>
  </si>
  <si>
    <t>Salon / Barber</t>
  </si>
  <si>
    <t xml:space="preserve">Dues / Subscriptions </t>
  </si>
  <si>
    <t>Surplus / (Shortage)</t>
  </si>
  <si>
    <t>Mortgage / Rent</t>
  </si>
  <si>
    <t>Dues / Subscriptions</t>
  </si>
  <si>
    <t>Dues / Subscriptions totals</t>
  </si>
  <si>
    <t>Computer supplies / service</t>
  </si>
  <si>
    <t>Clothing, personal care, gifts, entertainment</t>
  </si>
  <si>
    <t>Medical bills, home repairs</t>
  </si>
  <si>
    <t xml:space="preserve">For example if your car insurance is J$24,000 for the year, divide by 12 to get the average </t>
  </si>
  <si>
    <t>Directions For Use</t>
  </si>
  <si>
    <t>Cooking gas</t>
  </si>
  <si>
    <t>Household objects (decorating)</t>
  </si>
  <si>
    <t>Car repairs</t>
  </si>
  <si>
    <t>Car license fees</t>
  </si>
  <si>
    <t>Dining out</t>
  </si>
  <si>
    <t>Spending money</t>
  </si>
  <si>
    <t>Total less Provisional Expenses</t>
  </si>
  <si>
    <t>Credit card (payments to old debt)</t>
  </si>
  <si>
    <t>Estimate your expenses on paper first</t>
  </si>
  <si>
    <t xml:space="preserve">7.     Change the category names and information to suit your lifestyle </t>
  </si>
  <si>
    <t>The budgeted figures are already inserted from the Simple Budget sheet</t>
  </si>
  <si>
    <t>10.    Record how you really spend your money for the year</t>
  </si>
  <si>
    <t>The difference will be your budget surplus or shortage</t>
  </si>
  <si>
    <t>Do not delete any rows or columns</t>
  </si>
  <si>
    <t>Pension</t>
  </si>
  <si>
    <t>Interest Income</t>
  </si>
  <si>
    <t>Dividends</t>
  </si>
  <si>
    <t xml:space="preserve">Monthly Average </t>
  </si>
  <si>
    <t>Annual Total</t>
  </si>
  <si>
    <t>Movies / Theatre / Concerts</t>
  </si>
  <si>
    <t>Other Entertainment</t>
  </si>
  <si>
    <t>Petrol</t>
  </si>
  <si>
    <t>Travel</t>
  </si>
  <si>
    <t>Travel totals</t>
  </si>
  <si>
    <t>Exercise</t>
  </si>
  <si>
    <t>Retirement Lifestyle Budget</t>
  </si>
  <si>
    <t>Cooking gas, car insurance, car servicing, property tax</t>
  </si>
  <si>
    <t xml:space="preserve">monthly figure; if you buy cooking gas three times a year, total the figures and divide by 12 </t>
  </si>
  <si>
    <t>monthly average expenses should be recorded in that column</t>
  </si>
  <si>
    <t>&amp; annual total expenses recorded in that column</t>
  </si>
  <si>
    <t xml:space="preserve">Include any part-time income, remittances or financial assistance you expect to receive </t>
  </si>
  <si>
    <t>NB Provisional expenses are those that don't take place every month but you need to save towards them every month (e.g. car insurance)</t>
  </si>
  <si>
    <t>Rent or mortgage, utilities, food, transportation, life and/or health insurance</t>
  </si>
  <si>
    <t>Grandchildren’s college savings, vacation, charitable contributions</t>
  </si>
  <si>
    <t>Financially S.M.A.R.T. Services - www.financiallysmartonline.com</t>
  </si>
  <si>
    <r>
      <t>1.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>Calculate unavoidable expenses that occur every month</t>
    </r>
  </si>
  <si>
    <r>
      <t>2.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 xml:space="preserve">Think of inevitable expenses that don’t happen every month </t>
    </r>
  </si>
  <si>
    <r>
      <t>3.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 xml:space="preserve">Set reasonable annual spending limits on non-essential expenses </t>
    </r>
  </si>
  <si>
    <r>
      <t>4.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>Make allowances for eventualities that may occur</t>
    </r>
  </si>
  <si>
    <r>
      <t>5.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>List the things you would like to do on a regular basis</t>
    </r>
  </si>
  <si>
    <r>
      <t>6.</t>
    </r>
    <r>
      <rPr>
        <b/>
        <sz val="7"/>
        <color indexed="8"/>
        <rFont val="Arial"/>
        <family val="2"/>
      </rPr>
      <t xml:space="preserve">       </t>
    </r>
    <r>
      <rPr>
        <b/>
        <sz val="11"/>
        <color indexed="8"/>
        <rFont val="Arial"/>
        <family val="2"/>
      </rPr>
      <t xml:space="preserve">Break down all the expenses from (2) to (5) into </t>
    </r>
    <r>
      <rPr>
        <b/>
        <u val="single"/>
        <sz val="11"/>
        <color indexed="8"/>
        <rFont val="Arial"/>
        <family val="2"/>
      </rPr>
      <t>average monthly amounts</t>
    </r>
  </si>
  <si>
    <r>
      <t xml:space="preserve">Use the SIMPLE BUDGET to record your </t>
    </r>
    <r>
      <rPr>
        <b/>
        <u val="single"/>
        <sz val="12"/>
        <color indexed="10"/>
        <rFont val="Arial"/>
        <family val="2"/>
      </rPr>
      <t>budgeted</t>
    </r>
    <r>
      <rPr>
        <b/>
        <sz val="12"/>
        <color indexed="10"/>
        <rFont val="Arial"/>
        <family val="2"/>
      </rPr>
      <t xml:space="preserve"> expenses:</t>
    </r>
  </si>
  <si>
    <r>
      <t>8.</t>
    </r>
    <r>
      <rPr>
        <b/>
        <sz val="7"/>
        <color indexed="8"/>
        <rFont val="Arial"/>
        <family val="2"/>
      </rPr>
      <t>     </t>
    </r>
    <r>
      <rPr>
        <b/>
        <sz val="11"/>
        <color indexed="8"/>
        <rFont val="Arial"/>
        <family val="2"/>
      </rPr>
      <t xml:space="preserve">  Record all sources of income </t>
    </r>
  </si>
  <si>
    <r>
      <t>9.</t>
    </r>
    <r>
      <rPr>
        <b/>
        <sz val="7"/>
        <color indexed="8"/>
        <rFont val="Arial"/>
        <family val="2"/>
      </rPr>
      <t>     </t>
    </r>
    <r>
      <rPr>
        <b/>
        <sz val="11"/>
        <color indexed="8"/>
        <rFont val="Arial"/>
        <family val="2"/>
      </rPr>
      <t>  Subtract the total monthly expense figure from the total income figure (calculated automatically)</t>
    </r>
  </si>
  <si>
    <r>
      <t xml:space="preserve">Track your </t>
    </r>
    <r>
      <rPr>
        <b/>
        <u val="single"/>
        <sz val="12"/>
        <color indexed="10"/>
        <rFont val="Arial"/>
        <family val="2"/>
      </rPr>
      <t>actual</t>
    </r>
    <r>
      <rPr>
        <b/>
        <sz val="12"/>
        <color indexed="10"/>
        <rFont val="Arial"/>
        <family val="2"/>
      </rPr>
      <t xml:space="preserve"> monthly spending in the ANNUAL BUDGET</t>
    </r>
  </si>
  <si>
    <t>NIS / Social Security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</si>
</sst>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Souvenir Lt BT"/>
      <family val="1"/>
    </font>
    <font>
      <b/>
      <sz val="10"/>
      <name val="Souvenir Lt BT"/>
      <family val="1"/>
    </font>
    <font>
      <b/>
      <sz val="9"/>
      <color indexed="8"/>
      <name val="Souvenir Lt BT"/>
      <family val="1"/>
    </font>
    <font>
      <b/>
      <sz val="9"/>
      <color indexed="12"/>
      <name val="Arial Narrow"/>
      <family val="2"/>
    </font>
    <font>
      <b/>
      <sz val="16"/>
      <color indexed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1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40" fontId="5" fillId="0" borderId="10" xfId="0" applyNumberFormat="1" applyFont="1" applyFill="1" applyBorder="1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2" fontId="6" fillId="0" borderId="11" xfId="0" applyNumberFormat="1" applyFont="1" applyFill="1" applyBorder="1" applyAlignment="1" applyProtection="1">
      <alignment/>
      <protection hidden="1" locked="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0" applyFont="1" applyAlignment="1">
      <alignment/>
    </xf>
    <xf numFmtId="2" fontId="10" fillId="34" borderId="14" xfId="0" applyNumberFormat="1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Continuous"/>
    </xf>
    <xf numFmtId="0" fontId="11" fillId="35" borderId="0" xfId="0" applyFont="1" applyFill="1" applyBorder="1" applyAlignment="1">
      <alignment/>
    </xf>
    <xf numFmtId="2" fontId="12" fillId="35" borderId="15" xfId="0" applyNumberFormat="1" applyFont="1" applyFill="1" applyBorder="1" applyAlignment="1">
      <alignment horizontal="centerContinuous"/>
    </xf>
    <xf numFmtId="2" fontId="13" fillId="35" borderId="14" xfId="0" applyNumberFormat="1" applyFont="1" applyFill="1" applyBorder="1" applyAlignment="1">
      <alignment horizontal="centerContinuous"/>
    </xf>
    <xf numFmtId="0" fontId="0" fillId="0" borderId="16" xfId="0" applyFont="1" applyFill="1" applyBorder="1" applyAlignment="1" applyProtection="1">
      <alignment wrapText="1"/>
      <protection hidden="1" locked="0"/>
    </xf>
    <xf numFmtId="2" fontId="0" fillId="0" borderId="16" xfId="0" applyNumberFormat="1" applyFont="1" applyFill="1" applyBorder="1" applyAlignment="1" applyProtection="1">
      <alignment wrapText="1"/>
      <protection hidden="1" locked="0"/>
    </xf>
    <xf numFmtId="2" fontId="0" fillId="0" borderId="10" xfId="0" applyNumberFormat="1" applyFont="1" applyFill="1" applyBorder="1" applyAlignment="1" applyProtection="1">
      <alignment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2" fontId="0" fillId="0" borderId="16" xfId="0" applyNumberFormat="1" applyFont="1" applyFill="1" applyBorder="1" applyAlignment="1" applyProtection="1">
      <alignment/>
      <protection hidden="1" locked="0"/>
    </xf>
    <xf numFmtId="40" fontId="14" fillId="36" borderId="16" xfId="0" applyNumberFormat="1" applyFont="1" applyFill="1" applyBorder="1" applyAlignment="1" applyProtection="1">
      <alignment/>
      <protection hidden="1"/>
    </xf>
    <xf numFmtId="2" fontId="14" fillId="36" borderId="16" xfId="0" applyNumberFormat="1" applyFont="1" applyFill="1" applyBorder="1" applyAlignment="1" applyProtection="1">
      <alignment/>
      <protection hidden="1"/>
    </xf>
    <xf numFmtId="2" fontId="0" fillId="35" borderId="0" xfId="0" applyNumberFormat="1" applyFont="1" applyFill="1" applyAlignment="1">
      <alignment/>
    </xf>
    <xf numFmtId="0" fontId="15" fillId="34" borderId="0" xfId="0" applyFont="1" applyFill="1" applyBorder="1" applyAlignment="1">
      <alignment/>
    </xf>
    <xf numFmtId="2" fontId="0" fillId="34" borderId="0" xfId="0" applyNumberFormat="1" applyFont="1" applyFill="1" applyAlignment="1">
      <alignment/>
    </xf>
    <xf numFmtId="40" fontId="14" fillId="36" borderId="10" xfId="0" applyNumberFormat="1" applyFont="1" applyFill="1" applyBorder="1" applyAlignment="1" applyProtection="1">
      <alignment/>
      <protection hidden="1"/>
    </xf>
    <xf numFmtId="2" fontId="14" fillId="36" borderId="10" xfId="0" applyNumberFormat="1" applyFont="1" applyFill="1" applyBorder="1" applyAlignment="1" applyProtection="1">
      <alignment/>
      <protection hidden="1"/>
    </xf>
    <xf numFmtId="2" fontId="0" fillId="0" borderId="1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4" fillId="35" borderId="16" xfId="0" applyFont="1" applyFill="1" applyBorder="1" applyAlignment="1" applyProtection="1">
      <alignment/>
      <protection hidden="1" locked="0"/>
    </xf>
    <xf numFmtId="2" fontId="14" fillId="35" borderId="16" xfId="0" applyNumberFormat="1" applyFont="1" applyFill="1" applyBorder="1" applyAlignment="1" applyProtection="1">
      <alignment/>
      <protection hidden="1" locked="0"/>
    </xf>
    <xf numFmtId="2" fontId="0" fillId="35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14" fillId="35" borderId="10" xfId="0" applyNumberFormat="1" applyFont="1" applyFill="1" applyBorder="1" applyAlignment="1" applyProtection="1">
      <alignment/>
      <protection hidden="1"/>
    </xf>
    <xf numFmtId="2" fontId="12" fillId="0" borderId="14" xfId="0" applyNumberFormat="1" applyFont="1" applyFill="1" applyBorder="1" applyAlignment="1">
      <alignment horizontal="centerContinuous"/>
    </xf>
    <xf numFmtId="40" fontId="13" fillId="34" borderId="14" xfId="0" applyNumberFormat="1" applyFont="1" applyFill="1" applyBorder="1" applyAlignment="1">
      <alignment horizontal="centerContinuous"/>
    </xf>
    <xf numFmtId="40" fontId="12" fillId="0" borderId="14" xfId="0" applyNumberFormat="1" applyFont="1" applyFill="1" applyBorder="1" applyAlignment="1">
      <alignment horizontal="centerContinuous"/>
    </xf>
    <xf numFmtId="40" fontId="0" fillId="0" borderId="10" xfId="0" applyNumberFormat="1" applyFont="1" applyFill="1" applyBorder="1" applyAlignment="1" applyProtection="1">
      <alignment/>
      <protection hidden="1" locked="0"/>
    </xf>
    <xf numFmtId="40" fontId="0" fillId="37" borderId="10" xfId="0" applyNumberFormat="1" applyFont="1" applyFill="1" applyBorder="1" applyAlignment="1" applyProtection="1">
      <alignment/>
      <protection hidden="1" locked="0"/>
    </xf>
    <xf numFmtId="40" fontId="14" fillId="36" borderId="10" xfId="0" applyNumberFormat="1" applyFont="1" applyFill="1" applyBorder="1" applyAlignment="1" applyProtection="1">
      <alignment horizontal="right"/>
      <protection hidden="1"/>
    </xf>
    <xf numFmtId="0" fontId="15" fillId="34" borderId="16" xfId="0" applyFont="1" applyFill="1" applyBorder="1" applyAlignment="1" applyProtection="1">
      <alignment/>
      <protection hidden="1" locked="0"/>
    </xf>
    <xf numFmtId="0" fontId="15" fillId="34" borderId="12" xfId="0" applyFont="1" applyFill="1" applyBorder="1" applyAlignment="1" applyProtection="1">
      <alignment/>
      <protection hidden="1" locked="0"/>
    </xf>
    <xf numFmtId="0" fontId="15" fillId="34" borderId="13" xfId="0" applyFont="1" applyFill="1" applyBorder="1" applyAlignment="1" applyProtection="1">
      <alignment/>
      <protection hidden="1" locked="0"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40" fontId="0" fillId="37" borderId="10" xfId="0" applyNumberFormat="1" applyFont="1" applyFill="1" applyBorder="1" applyAlignment="1" applyProtection="1">
      <alignment/>
      <protection hidden="1"/>
    </xf>
    <xf numFmtId="2" fontId="15" fillId="34" borderId="12" xfId="0" applyNumberFormat="1" applyFont="1" applyFill="1" applyBorder="1" applyAlignment="1" applyProtection="1">
      <alignment/>
      <protection hidden="1" locked="0"/>
    </xf>
    <xf numFmtId="40" fontId="14" fillId="36" borderId="10" xfId="0" applyNumberFormat="1" applyFont="1" applyFill="1" applyBorder="1" applyAlignment="1" applyProtection="1">
      <alignment/>
      <protection hidden="1" locked="0"/>
    </xf>
    <xf numFmtId="40" fontId="0" fillId="0" borderId="10" xfId="0" applyNumberFormat="1" applyFont="1" applyFill="1" applyBorder="1" applyAlignment="1" applyProtection="1">
      <alignment/>
      <protection hidden="1"/>
    </xf>
    <xf numFmtId="0" fontId="17" fillId="0" borderId="0" xfId="0" applyFont="1" applyFill="1" applyBorder="1" applyAlignment="1">
      <alignment/>
    </xf>
    <xf numFmtId="40" fontId="0" fillId="35" borderId="10" xfId="0" applyNumberFormat="1" applyFont="1" applyFill="1" applyBorder="1" applyAlignment="1" applyProtection="1">
      <alignment/>
      <protection hidden="1"/>
    </xf>
    <xf numFmtId="40" fontId="14" fillId="35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8" fillId="35" borderId="0" xfId="0" applyFont="1" applyFill="1" applyAlignment="1">
      <alignment/>
    </xf>
    <xf numFmtId="40" fontId="14" fillId="35" borderId="16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indent="2"/>
    </xf>
    <xf numFmtId="0" fontId="20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5" fillId="34" borderId="16" xfId="0" applyFont="1" applyFill="1" applyBorder="1" applyAlignment="1" applyProtection="1">
      <alignment/>
      <protection hidden="1" locked="0"/>
    </xf>
    <xf numFmtId="0" fontId="15" fillId="34" borderId="12" xfId="0" applyFont="1" applyFill="1" applyBorder="1" applyAlignment="1" applyProtection="1">
      <alignment/>
      <protection hidden="1" locked="0"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1" fillId="35" borderId="16" xfId="0" applyFont="1" applyFill="1" applyBorder="1" applyAlignment="1" applyProtection="1">
      <alignment vertical="center"/>
      <protection hidden="1" locked="0"/>
    </xf>
    <xf numFmtId="0" fontId="11" fillId="35" borderId="12" xfId="0" applyFont="1" applyFill="1" applyBorder="1" applyAlignment="1" applyProtection="1">
      <alignment vertical="center"/>
      <protection hidden="1" locked="0"/>
    </xf>
    <xf numFmtId="0" fontId="11" fillId="35" borderId="13" xfId="0" applyFont="1" applyFill="1" applyBorder="1" applyAlignment="1" applyProtection="1">
      <alignment vertical="center"/>
      <protection hidden="1" locked="0"/>
    </xf>
    <xf numFmtId="0" fontId="11" fillId="35" borderId="12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5" fillId="34" borderId="13" xfId="0" applyFont="1" applyFill="1" applyBorder="1" applyAlignment="1" applyProtection="1">
      <alignment/>
      <protection hidden="1" locked="0"/>
    </xf>
    <xf numFmtId="0" fontId="66" fillId="38" borderId="0" xfId="0" applyFont="1" applyFill="1" applyAlignment="1">
      <alignment/>
    </xf>
    <xf numFmtId="2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66" fillId="38" borderId="16" xfId="0" applyFont="1" applyFill="1" applyBorder="1" applyAlignment="1">
      <alignment/>
    </xf>
    <xf numFmtId="0" fontId="66" fillId="38" borderId="12" xfId="0" applyFont="1" applyFill="1" applyBorder="1" applyAlignment="1">
      <alignment/>
    </xf>
    <xf numFmtId="0" fontId="66" fillId="38" borderId="13" xfId="0" applyFont="1" applyFill="1" applyBorder="1" applyAlignment="1">
      <alignment/>
    </xf>
    <xf numFmtId="2" fontId="67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tabSelected="1" zoomScale="97" zoomScaleNormal="97" zoomScalePageLayoutView="0" workbookViewId="0" topLeftCell="A1">
      <selection activeCell="N8" sqref="N8"/>
    </sheetView>
  </sheetViews>
  <sheetFormatPr defaultColWidth="9.140625" defaultRowHeight="12.75"/>
  <cols>
    <col min="1" max="16384" width="9.140625" style="38" customWidth="1"/>
  </cols>
  <sheetData>
    <row r="1" spans="1:13" ht="20.25">
      <c r="A1" s="91" t="s">
        <v>113</v>
      </c>
      <c r="B1" s="97"/>
      <c r="C1" s="92"/>
      <c r="D1" s="92"/>
      <c r="E1" s="92"/>
      <c r="F1" s="92"/>
      <c r="G1" s="93"/>
      <c r="H1" s="93"/>
      <c r="I1" s="93"/>
      <c r="J1" s="93"/>
      <c r="K1" s="93"/>
      <c r="L1" s="93"/>
      <c r="M1" s="93"/>
    </row>
    <row r="2" spans="1:13" ht="12.75">
      <c r="A2" s="34" t="s">
        <v>122</v>
      </c>
      <c r="B2" s="63"/>
      <c r="C2" s="63"/>
      <c r="D2" s="63"/>
      <c r="E2" s="63"/>
      <c r="F2" s="63"/>
      <c r="G2" s="64"/>
      <c r="H2" s="58"/>
      <c r="I2" s="58"/>
      <c r="J2" s="58"/>
      <c r="K2" s="58"/>
      <c r="L2" s="58"/>
      <c r="M2" s="58"/>
    </row>
    <row r="3" spans="1:13" ht="20.25">
      <c r="A3" s="62"/>
      <c r="B3" s="63"/>
      <c r="C3" s="63"/>
      <c r="D3" s="63"/>
      <c r="E3" s="63"/>
      <c r="F3" s="63"/>
      <c r="G3" s="64"/>
      <c r="H3" s="58"/>
      <c r="I3" s="58"/>
      <c r="J3" s="58"/>
      <c r="K3" s="58"/>
      <c r="L3" s="58"/>
      <c r="M3" s="58"/>
    </row>
    <row r="4" ht="15.75">
      <c r="A4" s="80" t="s">
        <v>87</v>
      </c>
    </row>
    <row r="5" ht="12.75" customHeight="1">
      <c r="A5" s="65"/>
    </row>
    <row r="6" spans="1:13" ht="18" customHeight="1">
      <c r="A6" s="66" t="s">
        <v>96</v>
      </c>
      <c r="B6" s="67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ht="15">
      <c r="A7" s="69" t="s">
        <v>123</v>
      </c>
    </row>
    <row r="8" ht="14.25">
      <c r="B8" s="70" t="s">
        <v>120</v>
      </c>
    </row>
    <row r="9" ht="15">
      <c r="A9" s="69" t="s">
        <v>124</v>
      </c>
    </row>
    <row r="10" ht="14.25">
      <c r="B10" s="71" t="s">
        <v>114</v>
      </c>
    </row>
    <row r="11" ht="15">
      <c r="A11" s="72" t="s">
        <v>125</v>
      </c>
    </row>
    <row r="12" ht="14.25">
      <c r="B12" s="71" t="s">
        <v>84</v>
      </c>
    </row>
    <row r="13" ht="15">
      <c r="A13" s="72" t="s">
        <v>126</v>
      </c>
    </row>
    <row r="14" ht="14.25">
      <c r="B14" s="71" t="s">
        <v>85</v>
      </c>
    </row>
    <row r="15" ht="15">
      <c r="A15" s="72" t="s">
        <v>127</v>
      </c>
    </row>
    <row r="16" ht="14.25">
      <c r="B16" s="73" t="s">
        <v>121</v>
      </c>
    </row>
    <row r="17" ht="15">
      <c r="A17" s="72" t="s">
        <v>128</v>
      </c>
    </row>
    <row r="18" ht="14.25">
      <c r="B18" s="71" t="s">
        <v>86</v>
      </c>
    </row>
    <row r="19" spans="2:3" ht="14.25">
      <c r="B19" s="70" t="s">
        <v>115</v>
      </c>
      <c r="C19" s="74"/>
    </row>
    <row r="20" spans="1:13" ht="15.75">
      <c r="A20" s="66" t="s">
        <v>129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15.75">
      <c r="A21" s="66" t="s">
        <v>116</v>
      </c>
      <c r="B21" s="67"/>
      <c r="C21" s="67"/>
      <c r="D21" s="67"/>
      <c r="E21" s="67"/>
      <c r="F21" s="67"/>
      <c r="G21" s="67"/>
      <c r="H21" s="68"/>
      <c r="I21" s="68"/>
      <c r="J21" s="68"/>
      <c r="K21" s="68"/>
      <c r="L21" s="68"/>
      <c r="M21" s="68"/>
    </row>
    <row r="22" spans="1:13" ht="15.75">
      <c r="A22" s="66" t="s">
        <v>117</v>
      </c>
      <c r="B22" s="67"/>
      <c r="C22" s="67"/>
      <c r="D22" s="67"/>
      <c r="E22" s="67"/>
      <c r="F22" s="67"/>
      <c r="G22" s="67"/>
      <c r="H22" s="68"/>
      <c r="I22" s="68"/>
      <c r="J22" s="68"/>
      <c r="K22" s="68"/>
      <c r="L22" s="68"/>
      <c r="M22" s="68"/>
    </row>
    <row r="23" spans="1:7" ht="15">
      <c r="A23" s="75" t="s">
        <v>97</v>
      </c>
      <c r="B23" s="58"/>
      <c r="C23" s="58"/>
      <c r="D23" s="58"/>
      <c r="E23" s="58"/>
      <c r="F23" s="58"/>
      <c r="G23" s="58"/>
    </row>
    <row r="24" spans="2:9" ht="14.25">
      <c r="B24" s="76" t="s">
        <v>101</v>
      </c>
      <c r="C24" s="77"/>
      <c r="D24" s="77"/>
      <c r="E24" s="77"/>
      <c r="F24" s="77"/>
      <c r="G24" s="77"/>
      <c r="H24" s="77"/>
      <c r="I24" s="77"/>
    </row>
    <row r="25" ht="15">
      <c r="A25" s="72" t="s">
        <v>130</v>
      </c>
    </row>
    <row r="26" spans="2:9" ht="14.25">
      <c r="B26" s="77" t="s">
        <v>118</v>
      </c>
      <c r="C26" s="77"/>
      <c r="D26" s="77"/>
      <c r="E26" s="77"/>
      <c r="F26" s="77"/>
      <c r="G26" s="77"/>
      <c r="H26" s="77"/>
      <c r="I26" s="77"/>
    </row>
    <row r="27" spans="1:9" ht="15">
      <c r="A27" s="72" t="s">
        <v>131</v>
      </c>
      <c r="B27" s="77"/>
      <c r="C27" s="77"/>
      <c r="D27" s="77"/>
      <c r="E27" s="77"/>
      <c r="F27" s="77"/>
      <c r="G27" s="77"/>
      <c r="H27" s="77"/>
      <c r="I27" s="77"/>
    </row>
    <row r="28" spans="2:9" ht="14.25">
      <c r="B28" s="71" t="s">
        <v>100</v>
      </c>
      <c r="C28" s="77"/>
      <c r="D28" s="77"/>
      <c r="E28" s="77"/>
      <c r="F28" s="77"/>
      <c r="G28" s="77"/>
      <c r="H28" s="77"/>
      <c r="I28" s="77"/>
    </row>
    <row r="29" spans="2:9" ht="14.25">
      <c r="B29" s="78" t="s">
        <v>119</v>
      </c>
      <c r="C29" s="77"/>
      <c r="D29" s="77"/>
      <c r="E29" s="77"/>
      <c r="F29" s="77"/>
      <c r="G29" s="77"/>
      <c r="H29" s="77"/>
      <c r="I29" s="77"/>
    </row>
    <row r="30" spans="1:13" ht="15.75">
      <c r="A30" s="66" t="s">
        <v>132</v>
      </c>
      <c r="B30" s="68"/>
      <c r="C30" s="68"/>
      <c r="D30" s="68"/>
      <c r="E30" s="68"/>
      <c r="F30" s="68"/>
      <c r="G30" s="68"/>
      <c r="H30" s="68"/>
      <c r="I30" s="60"/>
      <c r="J30" s="68"/>
      <c r="K30" s="68"/>
      <c r="L30" s="68"/>
      <c r="M30" s="68"/>
    </row>
    <row r="31" spans="1:9" ht="15">
      <c r="A31" s="75" t="s">
        <v>99</v>
      </c>
      <c r="B31" s="58"/>
      <c r="C31" s="58"/>
      <c r="D31" s="58"/>
      <c r="E31" s="58"/>
      <c r="F31" s="58"/>
      <c r="G31" s="58"/>
      <c r="I31" s="77"/>
    </row>
    <row r="32" spans="2:9" ht="14.25">
      <c r="B32" s="71" t="s">
        <v>98</v>
      </c>
      <c r="C32" s="77"/>
      <c r="D32" s="77"/>
      <c r="E32" s="77"/>
      <c r="F32" s="77"/>
      <c r="G32" s="77"/>
      <c r="H32" s="77"/>
      <c r="I32" s="77"/>
    </row>
    <row r="33" spans="2:9" ht="14.25">
      <c r="B33" s="71"/>
      <c r="C33" s="77"/>
      <c r="D33" s="77"/>
      <c r="E33" s="77"/>
      <c r="F33" s="77"/>
      <c r="G33" s="77"/>
      <c r="H33" s="77"/>
      <c r="I33" s="77"/>
    </row>
    <row r="35" ht="12.75">
      <c r="A35" s="7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92"/>
  <sheetViews>
    <sheetView zoomScale="105" zoomScaleNormal="105" zoomScalePageLayoutView="0" workbookViewId="0" topLeftCell="A1">
      <selection activeCell="A1" sqref="A1:C1"/>
    </sheetView>
  </sheetViews>
  <sheetFormatPr defaultColWidth="9.140625" defaultRowHeight="12.75"/>
  <cols>
    <col min="1" max="1" width="37.00390625" style="1" customWidth="1"/>
    <col min="2" max="2" width="16.7109375" style="4" bestFit="1" customWidth="1"/>
    <col min="3" max="3" width="15.57421875" style="4" customWidth="1"/>
    <col min="4" max="16384" width="9.140625" style="1" customWidth="1"/>
  </cols>
  <sheetData>
    <row r="1" spans="1:3" ht="20.25">
      <c r="A1" s="91" t="s">
        <v>113</v>
      </c>
      <c r="B1" s="92"/>
      <c r="C1" s="92"/>
    </row>
    <row r="2" spans="1:3" ht="12.75">
      <c r="A2" s="34" t="s">
        <v>122</v>
      </c>
      <c r="B2" s="1"/>
      <c r="C2" s="1"/>
    </row>
    <row r="3" spans="1:3" ht="12.75">
      <c r="A3" s="33"/>
      <c r="B3" s="15" t="s">
        <v>105</v>
      </c>
      <c r="C3" s="16" t="s">
        <v>106</v>
      </c>
    </row>
    <row r="4" spans="1:3" ht="15.75" customHeight="1">
      <c r="A4" s="17" t="s">
        <v>44</v>
      </c>
      <c r="B4" s="18"/>
      <c r="C4" s="19"/>
    </row>
    <row r="5" spans="1:3" ht="15.75" customHeight="1">
      <c r="A5" s="20" t="s">
        <v>102</v>
      </c>
      <c r="B5" s="21"/>
      <c r="C5" s="22"/>
    </row>
    <row r="6" spans="1:3" ht="15.75" customHeight="1">
      <c r="A6" s="20" t="s">
        <v>133</v>
      </c>
      <c r="B6" s="21"/>
      <c r="C6" s="22"/>
    </row>
    <row r="7" spans="1:3" ht="12.75">
      <c r="A7" s="23" t="s">
        <v>103</v>
      </c>
      <c r="B7" s="24"/>
      <c r="C7" s="22"/>
    </row>
    <row r="8" spans="1:3" ht="12.75">
      <c r="A8" s="23" t="s">
        <v>104</v>
      </c>
      <c r="B8" s="24"/>
      <c r="C8" s="22"/>
    </row>
    <row r="9" spans="1:3" ht="12.75">
      <c r="A9" s="23" t="s">
        <v>40</v>
      </c>
      <c r="B9" s="24"/>
      <c r="C9" s="22"/>
    </row>
    <row r="10" spans="1:3" ht="12.75">
      <c r="A10" s="25" t="s">
        <v>38</v>
      </c>
      <c r="B10" s="26">
        <f>SUM(B5:B9)</f>
        <v>0</v>
      </c>
      <c r="C10" s="26">
        <f>SUM(C5:C9)</f>
        <v>0</v>
      </c>
    </row>
    <row r="11" spans="1:3" ht="17.25" customHeight="1">
      <c r="A11" s="17" t="s">
        <v>45</v>
      </c>
      <c r="B11" s="27"/>
      <c r="C11" s="27"/>
    </row>
    <row r="12" spans="1:3" ht="15">
      <c r="A12" s="28" t="s">
        <v>56</v>
      </c>
      <c r="B12" s="29"/>
      <c r="C12" s="29"/>
    </row>
    <row r="13" spans="1:3" ht="12.75">
      <c r="A13" s="23" t="s">
        <v>39</v>
      </c>
      <c r="B13" s="24"/>
      <c r="C13" s="22"/>
    </row>
    <row r="14" spans="1:3" ht="12.75">
      <c r="A14" s="23" t="s">
        <v>3</v>
      </c>
      <c r="B14" s="24"/>
      <c r="C14" s="22"/>
    </row>
    <row r="15" spans="1:3" ht="12.75">
      <c r="A15" s="30" t="s">
        <v>57</v>
      </c>
      <c r="B15" s="31">
        <f>SUM(B13:B14)</f>
        <v>0</v>
      </c>
      <c r="C15" s="31">
        <f>SUM(C13:C14)</f>
        <v>0</v>
      </c>
    </row>
    <row r="16" spans="1:3" ht="15">
      <c r="A16" s="28" t="s">
        <v>46</v>
      </c>
      <c r="B16" s="29"/>
      <c r="C16" s="29"/>
    </row>
    <row r="17" spans="1:3" ht="12.75">
      <c r="A17" s="23" t="s">
        <v>76</v>
      </c>
      <c r="B17" s="24"/>
      <c r="C17" s="22"/>
    </row>
    <row r="18" spans="1:3" ht="12.75">
      <c r="A18" s="23" t="s">
        <v>47</v>
      </c>
      <c r="B18" s="24"/>
      <c r="C18" s="22"/>
    </row>
    <row r="19" spans="1:3" ht="12.75">
      <c r="A19" s="23" t="s">
        <v>58</v>
      </c>
      <c r="B19" s="24"/>
      <c r="C19" s="22"/>
    </row>
    <row r="20" spans="1:3" ht="12.75">
      <c r="A20" s="30" t="s">
        <v>48</v>
      </c>
      <c r="B20" s="31">
        <f>SUM(B17:B19)</f>
        <v>0</v>
      </c>
      <c r="C20" s="31">
        <f>SUM(C17:C19)</f>
        <v>0</v>
      </c>
    </row>
    <row r="21" spans="1:3" ht="15">
      <c r="A21" s="28" t="s">
        <v>8</v>
      </c>
      <c r="B21" s="29"/>
      <c r="C21" s="29"/>
    </row>
    <row r="22" spans="1:3" ht="12.75">
      <c r="A22" s="23" t="s">
        <v>54</v>
      </c>
      <c r="B22" s="24"/>
      <c r="C22" s="32"/>
    </row>
    <row r="23" spans="1:3" ht="12.75">
      <c r="A23" s="23" t="s">
        <v>53</v>
      </c>
      <c r="B23" s="24"/>
      <c r="C23" s="32"/>
    </row>
    <row r="24" spans="1:3" ht="12.75">
      <c r="A24" s="23" t="s">
        <v>63</v>
      </c>
      <c r="B24" s="24"/>
      <c r="C24" s="32"/>
    </row>
    <row r="25" spans="1:3" ht="12.75">
      <c r="A25" s="23" t="s">
        <v>62</v>
      </c>
      <c r="B25" s="24"/>
      <c r="C25" s="32"/>
    </row>
    <row r="26" spans="1:3" ht="12.75">
      <c r="A26" s="30" t="s">
        <v>55</v>
      </c>
      <c r="B26" s="31">
        <f>SUM(B22:B25)</f>
        <v>0</v>
      </c>
      <c r="C26" s="31">
        <f>SUM(C22:C25)</f>
        <v>0</v>
      </c>
    </row>
    <row r="27" spans="1:3" ht="15">
      <c r="A27" s="28" t="s">
        <v>71</v>
      </c>
      <c r="B27" s="29"/>
      <c r="C27" s="29"/>
    </row>
    <row r="28" spans="1:3" ht="12.75">
      <c r="A28" s="23" t="s">
        <v>95</v>
      </c>
      <c r="B28" s="24"/>
      <c r="C28" s="22"/>
    </row>
    <row r="29" spans="1:3" ht="12.75">
      <c r="A29" s="23" t="s">
        <v>37</v>
      </c>
      <c r="B29" s="24"/>
      <c r="C29" s="22"/>
    </row>
    <row r="30" spans="1:3" ht="12.75">
      <c r="A30" s="30" t="s">
        <v>66</v>
      </c>
      <c r="B30" s="31">
        <f>SUM(B28:B29)</f>
        <v>0</v>
      </c>
      <c r="C30" s="31">
        <f>SUM(C28:C29)</f>
        <v>0</v>
      </c>
    </row>
    <row r="31" spans="1:3" ht="15">
      <c r="A31" s="28" t="s">
        <v>72</v>
      </c>
      <c r="B31" s="29"/>
      <c r="C31" s="29"/>
    </row>
    <row r="32" spans="1:3" ht="12.75">
      <c r="A32" s="23" t="s">
        <v>80</v>
      </c>
      <c r="B32" s="24"/>
      <c r="C32" s="22"/>
    </row>
    <row r="33" spans="1:3" ht="12.75">
      <c r="A33" s="23" t="s">
        <v>61</v>
      </c>
      <c r="B33" s="24"/>
      <c r="C33" s="22"/>
    </row>
    <row r="34" spans="1:3" ht="12.75">
      <c r="A34" s="23" t="s">
        <v>42</v>
      </c>
      <c r="B34" s="24"/>
      <c r="C34" s="22"/>
    </row>
    <row r="35" spans="1:3" ht="12.75">
      <c r="A35" s="23" t="s">
        <v>43</v>
      </c>
      <c r="B35" s="24"/>
      <c r="C35" s="22"/>
    </row>
    <row r="36" spans="1:3" ht="12.75">
      <c r="A36" s="23" t="s">
        <v>10</v>
      </c>
      <c r="B36" s="24"/>
      <c r="C36" s="22"/>
    </row>
    <row r="37" spans="1:3" ht="12.75">
      <c r="A37" s="23" t="s">
        <v>4</v>
      </c>
      <c r="B37" s="24"/>
      <c r="C37" s="22"/>
    </row>
    <row r="38" spans="1:3" ht="12.75">
      <c r="A38" s="23" t="s">
        <v>83</v>
      </c>
      <c r="B38" s="24"/>
      <c r="C38" s="22"/>
    </row>
    <row r="39" spans="1:3" ht="12.75">
      <c r="A39" s="23" t="s">
        <v>33</v>
      </c>
      <c r="B39" s="24"/>
      <c r="C39" s="22"/>
    </row>
    <row r="40" spans="1:3" ht="12.75">
      <c r="A40" s="23" t="s">
        <v>32</v>
      </c>
      <c r="B40" s="24"/>
      <c r="C40" s="22"/>
    </row>
    <row r="41" spans="1:3" ht="12.75">
      <c r="A41" s="23" t="s">
        <v>11</v>
      </c>
      <c r="B41" s="24"/>
      <c r="C41" s="22"/>
    </row>
    <row r="42" spans="1:3" ht="12.75">
      <c r="A42" s="23" t="s">
        <v>49</v>
      </c>
      <c r="B42" s="24"/>
      <c r="C42" s="22"/>
    </row>
    <row r="43" spans="1:3" ht="12.75">
      <c r="A43" s="23" t="s">
        <v>50</v>
      </c>
      <c r="B43" s="24"/>
      <c r="C43" s="22"/>
    </row>
    <row r="44" spans="1:3" ht="12.75">
      <c r="A44" s="23" t="s">
        <v>88</v>
      </c>
      <c r="B44" s="24"/>
      <c r="C44" s="22"/>
    </row>
    <row r="45" spans="1:3" ht="12.75">
      <c r="A45" s="23" t="s">
        <v>12</v>
      </c>
      <c r="B45" s="24"/>
      <c r="C45" s="22"/>
    </row>
    <row r="46" spans="1:3" ht="12.75">
      <c r="A46" s="23" t="s">
        <v>89</v>
      </c>
      <c r="B46" s="24"/>
      <c r="C46" s="22"/>
    </row>
    <row r="47" spans="1:3" ht="12.75">
      <c r="A47" s="23" t="s">
        <v>69</v>
      </c>
      <c r="B47" s="24"/>
      <c r="C47" s="22"/>
    </row>
    <row r="48" spans="1:3" ht="12.75">
      <c r="A48" s="23" t="s">
        <v>34</v>
      </c>
      <c r="B48" s="24"/>
      <c r="C48" s="22"/>
    </row>
    <row r="49" spans="1:3" ht="12.75">
      <c r="A49" s="23" t="s">
        <v>64</v>
      </c>
      <c r="B49" s="24"/>
      <c r="C49" s="22"/>
    </row>
    <row r="50" spans="1:3" ht="12.75">
      <c r="A50" s="30" t="s">
        <v>35</v>
      </c>
      <c r="B50" s="31">
        <f>SUM(B32:B49)</f>
        <v>0</v>
      </c>
      <c r="C50" s="31">
        <f>SUM(C32:C49)</f>
        <v>0</v>
      </c>
    </row>
    <row r="51" spans="1:3" ht="15">
      <c r="A51" s="28" t="s">
        <v>2</v>
      </c>
      <c r="B51" s="29"/>
      <c r="C51" s="29"/>
    </row>
    <row r="52" spans="1:3" ht="12.75">
      <c r="A52" s="23" t="s">
        <v>1</v>
      </c>
      <c r="B52" s="24"/>
      <c r="C52" s="22"/>
    </row>
    <row r="53" spans="1:3" ht="12.75">
      <c r="A53" s="23" t="s">
        <v>0</v>
      </c>
      <c r="B53" s="24"/>
      <c r="C53" s="22"/>
    </row>
    <row r="54" spans="1:3" ht="12.75">
      <c r="A54" s="23" t="s">
        <v>77</v>
      </c>
      <c r="B54" s="24"/>
      <c r="C54" s="22"/>
    </row>
    <row r="55" spans="1:3" ht="12.75">
      <c r="A55" s="23" t="s">
        <v>107</v>
      </c>
      <c r="B55" s="24"/>
      <c r="C55" s="22"/>
    </row>
    <row r="56" spans="1:3" ht="12.75">
      <c r="A56" s="23" t="s">
        <v>92</v>
      </c>
      <c r="B56" s="24"/>
      <c r="C56" s="22"/>
    </row>
    <row r="57" spans="1:3" ht="12.75">
      <c r="A57" s="23" t="s">
        <v>70</v>
      </c>
      <c r="B57" s="24"/>
      <c r="C57" s="22"/>
    </row>
    <row r="58" spans="1:3" ht="12.75">
      <c r="A58" s="23" t="s">
        <v>108</v>
      </c>
      <c r="B58" s="24"/>
      <c r="C58" s="22"/>
    </row>
    <row r="59" spans="1:3" ht="12.75">
      <c r="A59" s="30" t="s">
        <v>28</v>
      </c>
      <c r="B59" s="31">
        <f>SUM(B52:B58)</f>
        <v>0</v>
      </c>
      <c r="C59" s="31">
        <f>SUM(C52:C58)</f>
        <v>0</v>
      </c>
    </row>
    <row r="60" spans="1:3" ht="15">
      <c r="A60" s="28" t="s">
        <v>73</v>
      </c>
      <c r="B60" s="29"/>
      <c r="C60" s="29"/>
    </row>
    <row r="61" spans="1:3" ht="12.75">
      <c r="A61" s="23" t="s">
        <v>109</v>
      </c>
      <c r="B61" s="24"/>
      <c r="C61" s="22"/>
    </row>
    <row r="62" spans="1:3" ht="12.75">
      <c r="A62" s="23" t="s">
        <v>90</v>
      </c>
      <c r="B62" s="24"/>
      <c r="C62" s="22"/>
    </row>
    <row r="63" spans="1:3" ht="12.75">
      <c r="A63" s="23" t="s">
        <v>91</v>
      </c>
      <c r="B63" s="24"/>
      <c r="C63" s="22"/>
    </row>
    <row r="64" spans="1:3" ht="12.75">
      <c r="A64" s="23" t="s">
        <v>65</v>
      </c>
      <c r="B64" s="24"/>
      <c r="C64" s="22"/>
    </row>
    <row r="65" spans="1:3" ht="12.75">
      <c r="A65" s="23" t="s">
        <v>30</v>
      </c>
      <c r="B65" s="24"/>
      <c r="C65" s="22"/>
    </row>
    <row r="66" spans="1:3" ht="12.75">
      <c r="A66" s="23" t="s">
        <v>31</v>
      </c>
      <c r="B66" s="24"/>
      <c r="C66" s="22"/>
    </row>
    <row r="67" spans="1:3" ht="12.75">
      <c r="A67" s="30" t="s">
        <v>36</v>
      </c>
      <c r="B67" s="31">
        <f>SUM(B61:B66)</f>
        <v>0</v>
      </c>
      <c r="C67" s="31">
        <f>SUM(C61:C66)</f>
        <v>0</v>
      </c>
    </row>
    <row r="68" spans="1:3" ht="15">
      <c r="A68" s="28" t="s">
        <v>9</v>
      </c>
      <c r="B68" s="29"/>
      <c r="C68" s="29"/>
    </row>
    <row r="69" spans="1:4" ht="12.75">
      <c r="A69" s="23" t="s">
        <v>51</v>
      </c>
      <c r="B69" s="24"/>
      <c r="C69" s="32"/>
      <c r="D69" s="5"/>
    </row>
    <row r="70" spans="1:4" ht="12.75">
      <c r="A70" s="23" t="s">
        <v>52</v>
      </c>
      <c r="B70" s="24"/>
      <c r="C70" s="32"/>
      <c r="D70" s="5"/>
    </row>
    <row r="71" spans="1:4" ht="12.75">
      <c r="A71" s="23" t="s">
        <v>75</v>
      </c>
      <c r="B71" s="24"/>
      <c r="C71" s="32"/>
      <c r="D71" s="5"/>
    </row>
    <row r="72" spans="1:4" ht="12.75">
      <c r="A72" s="23" t="s">
        <v>112</v>
      </c>
      <c r="B72" s="24"/>
      <c r="C72" s="32"/>
      <c r="D72" s="5"/>
    </row>
    <row r="73" spans="1:3" ht="12.75">
      <c r="A73" s="30" t="s">
        <v>27</v>
      </c>
      <c r="B73" s="31">
        <f>SUM(B69:B72)</f>
        <v>0</v>
      </c>
      <c r="C73" s="31">
        <f>SUM(C69:C72)</f>
        <v>0</v>
      </c>
    </row>
    <row r="74" spans="1:3" ht="15">
      <c r="A74" s="28" t="s">
        <v>110</v>
      </c>
      <c r="B74" s="29"/>
      <c r="C74" s="29"/>
    </row>
    <row r="75" spans="1:3" ht="12.75">
      <c r="A75" s="23" t="s">
        <v>7</v>
      </c>
      <c r="B75" s="24"/>
      <c r="C75" s="22"/>
    </row>
    <row r="76" spans="1:3" ht="12.75">
      <c r="A76" s="23" t="s">
        <v>68</v>
      </c>
      <c r="B76" s="24"/>
      <c r="C76" s="22"/>
    </row>
    <row r="77" spans="1:3" ht="12.75">
      <c r="A77" s="23" t="s">
        <v>93</v>
      </c>
      <c r="B77" s="24"/>
      <c r="C77" s="22"/>
    </row>
    <row r="78" spans="1:3" ht="12.75">
      <c r="A78" s="30" t="s">
        <v>111</v>
      </c>
      <c r="B78" s="31">
        <f>SUM(B75:B77)</f>
        <v>0</v>
      </c>
      <c r="C78" s="31">
        <f>SUM(C75:C77)</f>
        <v>0</v>
      </c>
    </row>
    <row r="79" spans="1:3" ht="15">
      <c r="A79" s="28" t="s">
        <v>78</v>
      </c>
      <c r="B79" s="29"/>
      <c r="C79" s="29"/>
    </row>
    <row r="80" spans="1:3" ht="12.75">
      <c r="A80" s="23" t="s">
        <v>6</v>
      </c>
      <c r="B80" s="24"/>
      <c r="C80" s="22"/>
    </row>
    <row r="81" spans="1:3" ht="12.75">
      <c r="A81" s="23" t="s">
        <v>5</v>
      </c>
      <c r="B81" s="24"/>
      <c r="C81" s="22"/>
    </row>
    <row r="82" spans="1:3" ht="12.75">
      <c r="A82" s="23" t="s">
        <v>59</v>
      </c>
      <c r="B82" s="24"/>
      <c r="C82" s="22"/>
    </row>
    <row r="83" spans="1:3" ht="12.75">
      <c r="A83" s="30" t="s">
        <v>82</v>
      </c>
      <c r="B83" s="31">
        <f>SUM(B80:B82)</f>
        <v>0</v>
      </c>
      <c r="C83" s="31">
        <f>SUM(C80:C82)</f>
        <v>0</v>
      </c>
    </row>
    <row r="84" spans="1:3" ht="12.75">
      <c r="A84" s="2"/>
      <c r="B84" s="3"/>
      <c r="C84" s="3"/>
    </row>
    <row r="85" spans="1:4" ht="12.75">
      <c r="A85" s="35" t="s">
        <v>74</v>
      </c>
      <c r="B85" s="36"/>
      <c r="C85" s="37"/>
      <c r="D85" s="38"/>
    </row>
    <row r="86" spans="1:4" ht="12.75">
      <c r="A86" s="35" t="s">
        <v>67</v>
      </c>
      <c r="B86" s="39">
        <f>B83+B78+B73+B67+B59+B50+B30+B26+B20+B15</f>
        <v>0</v>
      </c>
      <c r="C86" s="39">
        <f>C83+C78+C73+C67+C59+C50+C30+C26+C20+C15</f>
        <v>0</v>
      </c>
      <c r="D86" s="38"/>
    </row>
    <row r="87" spans="1:4" ht="12.75">
      <c r="A87" s="35" t="s">
        <v>94</v>
      </c>
      <c r="B87" s="39">
        <f>B86-B85</f>
        <v>0</v>
      </c>
      <c r="C87" s="39">
        <f>C86-C85</f>
        <v>0</v>
      </c>
      <c r="D87" s="38"/>
    </row>
    <row r="88" spans="1:4" ht="12.75">
      <c r="A88" s="35" t="s">
        <v>79</v>
      </c>
      <c r="B88" s="39">
        <f>SUM(B10-B86)</f>
        <v>0</v>
      </c>
      <c r="C88" s="39">
        <f>SUM(C10-C86)</f>
        <v>0</v>
      </c>
      <c r="D88" s="38"/>
    </row>
    <row r="92" ht="13.5">
      <c r="A92" s="14"/>
    </row>
  </sheetData>
  <sheetProtection/>
  <protectedRanges>
    <protectedRange sqref="B5:C9" name="Range2"/>
    <protectedRange sqref="A5:A83" name="categories"/>
  </protectedRanges>
  <printOptions horizontalCentered="1" verticalCentered="1"/>
  <pageMargins left="0.75" right="0.75" top="0.75" bottom="0.5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J91"/>
  <sheetViews>
    <sheetView showGridLines="0" zoomScale="105" zoomScaleNormal="10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O1"/>
    </sheetView>
  </sheetViews>
  <sheetFormatPr defaultColWidth="9.140625" defaultRowHeight="12.75"/>
  <cols>
    <col min="1" max="1" width="37.57421875" style="1" customWidth="1"/>
    <col min="2" max="2" width="12.8515625" style="4" bestFit="1" customWidth="1"/>
    <col min="3" max="3" width="13.57421875" style="1" customWidth="1"/>
    <col min="4" max="4" width="13.421875" style="1" customWidth="1"/>
    <col min="5" max="7" width="13.57421875" style="1" customWidth="1"/>
    <col min="8" max="8" width="13.421875" style="1" customWidth="1"/>
    <col min="9" max="14" width="13.57421875" style="1" customWidth="1"/>
    <col min="15" max="15" width="14.28125" style="1" customWidth="1"/>
    <col min="16" max="114" width="9.140625" style="5" customWidth="1"/>
    <col min="115" max="16384" width="9.140625" style="1" customWidth="1"/>
  </cols>
  <sheetData>
    <row r="1" spans="1:15" ht="21.75" customHeight="1">
      <c r="A1" s="94" t="s">
        <v>113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2" ht="12.75">
      <c r="A2" s="34" t="s">
        <v>122</v>
      </c>
      <c r="B2" s="1"/>
    </row>
    <row r="3" spans="1:15" ht="12.75">
      <c r="A3" s="55"/>
      <c r="B3" s="40" t="s">
        <v>41</v>
      </c>
      <c r="C3" s="41" t="s">
        <v>25</v>
      </c>
      <c r="D3" s="42" t="s">
        <v>24</v>
      </c>
      <c r="E3" s="41" t="s">
        <v>23</v>
      </c>
      <c r="F3" s="42" t="s">
        <v>22</v>
      </c>
      <c r="G3" s="41" t="s">
        <v>21</v>
      </c>
      <c r="H3" s="42" t="s">
        <v>20</v>
      </c>
      <c r="I3" s="41" t="s">
        <v>19</v>
      </c>
      <c r="J3" s="42" t="s">
        <v>18</v>
      </c>
      <c r="K3" s="41" t="s">
        <v>17</v>
      </c>
      <c r="L3" s="42" t="s">
        <v>16</v>
      </c>
      <c r="M3" s="41" t="s">
        <v>15</v>
      </c>
      <c r="N3" s="42" t="s">
        <v>14</v>
      </c>
      <c r="O3" s="41" t="s">
        <v>26</v>
      </c>
    </row>
    <row r="4" spans="1:114" s="6" customFormat="1" ht="16.5" customHeight="1">
      <c r="A4" s="85" t="s">
        <v>44</v>
      </c>
      <c r="B4" s="86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5" ht="15.75" customHeight="1">
      <c r="A5" s="23" t="str">
        <f>'Retirement Budget'!A5</f>
        <v>Pension</v>
      </c>
      <c r="B5" s="23">
        <f>'Retirement Budget'!B5</f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30">
        <f>SUM(C5:N5)</f>
        <v>0</v>
      </c>
    </row>
    <row r="6" spans="1:15" ht="15.75" customHeight="1">
      <c r="A6" s="23" t="str">
        <f>'Retirement Budget'!A6</f>
        <v>NIS / Social Security</v>
      </c>
      <c r="B6" s="23">
        <f>'Retirement Budget'!B6</f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30">
        <f>SUM(C6:N6)</f>
        <v>0</v>
      </c>
    </row>
    <row r="7" spans="1:15" ht="15.75" customHeight="1">
      <c r="A7" s="23" t="str">
        <f>'Retirement Budget'!A7</f>
        <v>Interest Income</v>
      </c>
      <c r="B7" s="23">
        <f>'Retirement Budget'!B7</f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30">
        <f>SUM(C7:N7)</f>
        <v>0</v>
      </c>
    </row>
    <row r="8" spans="1:15" ht="12.75">
      <c r="A8" s="23" t="str">
        <f>'Retirement Budget'!A8</f>
        <v>Dividends</v>
      </c>
      <c r="B8" s="23">
        <f>'Retirement Budget'!B8</f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30">
        <f>SUM(C8:N8)</f>
        <v>0</v>
      </c>
    </row>
    <row r="9" spans="1:15" ht="12.75">
      <c r="A9" s="23" t="str">
        <f>'Retirement Budget'!A9</f>
        <v>Other Income</v>
      </c>
      <c r="B9" s="23">
        <f>'Retirement Budget'!B9</f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30">
        <f>SUM(C9:N9)</f>
        <v>0</v>
      </c>
    </row>
    <row r="10" spans="1:15" ht="12.75">
      <c r="A10" s="25" t="s">
        <v>38</v>
      </c>
      <c r="B10" s="45">
        <f aca="true" t="shared" si="0" ref="B10:O10">SUM(B5:B9)</f>
        <v>0</v>
      </c>
      <c r="C10" s="45">
        <f t="shared" si="0"/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</row>
    <row r="11" spans="1:15" ht="16.5" customHeight="1">
      <c r="A11" s="85" t="s">
        <v>45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</row>
    <row r="12" spans="1:114" s="7" customFormat="1" ht="15" customHeight="1">
      <c r="A12" s="81" t="s">
        <v>56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9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5" ht="12.75">
      <c r="A13" s="23" t="str">
        <f>'Retirement Budget'!A13</f>
        <v>Religious organizations</v>
      </c>
      <c r="B13" s="23">
        <f>'Retirement Budget'!B13</f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30">
        <f>SUM(C13:N13)</f>
        <v>0</v>
      </c>
    </row>
    <row r="14" spans="1:15" ht="12.75">
      <c r="A14" s="23" t="str">
        <f>'Retirement Budget'!A14</f>
        <v>Charity</v>
      </c>
      <c r="B14" s="23">
        <f>'Retirement Budget'!B14</f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30">
        <f>SUM(C14:N14)</f>
        <v>0</v>
      </c>
    </row>
    <row r="15" spans="1:15" ht="12.75">
      <c r="A15" s="30" t="s">
        <v>57</v>
      </c>
      <c r="B15" s="30">
        <f>SUM(B13:B14)</f>
        <v>0</v>
      </c>
      <c r="C15" s="30">
        <f>SUM(C13:C14)</f>
        <v>0</v>
      </c>
      <c r="D15" s="30">
        <f aca="true" t="shared" si="1" ref="D15:O15">SUM(D13:D14)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30">
        <f t="shared" si="1"/>
        <v>0</v>
      </c>
    </row>
    <row r="16" spans="1:114" s="7" customFormat="1" ht="15" customHeight="1">
      <c r="A16" s="81" t="s">
        <v>46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1:15" ht="12.75">
      <c r="A17" s="23" t="str">
        <f>'Retirement Budget'!A17</f>
        <v>Regular Savings</v>
      </c>
      <c r="B17" s="23">
        <f>'Retirement Budget'!B17</f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30">
        <f>SUM(C17:N17)</f>
        <v>0</v>
      </c>
    </row>
    <row r="18" spans="1:15" ht="12.75">
      <c r="A18" s="23" t="str">
        <f>'Retirement Budget'!A18</f>
        <v>Credit Union</v>
      </c>
      <c r="B18" s="23">
        <f>'Retirement Budget'!B18</f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30">
        <f>SUM(C18:N18)</f>
        <v>0</v>
      </c>
    </row>
    <row r="19" spans="1:15" ht="12.75">
      <c r="A19" s="23" t="str">
        <f>'Retirement Budget'!A19</f>
        <v>Other</v>
      </c>
      <c r="B19" s="23">
        <f>'Retirement Budget'!B19</f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30">
        <f>SUM(C19:N19)</f>
        <v>0</v>
      </c>
    </row>
    <row r="20" spans="1:15" ht="12.75">
      <c r="A20" s="30" t="s">
        <v>48</v>
      </c>
      <c r="B20" s="30">
        <f>'Retirement Budget'!B20</f>
        <v>0</v>
      </c>
      <c r="C20" s="30">
        <f>SUM(C17:C19)</f>
        <v>0</v>
      </c>
      <c r="D20" s="30">
        <f aca="true" t="shared" si="2" ref="D20:O20">SUM(D17:D19)</f>
        <v>0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</row>
    <row r="21" spans="1:114" s="7" customFormat="1" ht="15" customHeight="1">
      <c r="A21" s="81" t="s">
        <v>8</v>
      </c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</row>
    <row r="22" spans="1:15" ht="12.75">
      <c r="A22" s="23" t="str">
        <f>'Retirement Budget'!A22</f>
        <v>Life Insurance</v>
      </c>
      <c r="B22" s="23">
        <f>'Retirement Budget'!B22</f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44">
        <v>0</v>
      </c>
      <c r="O22" s="30">
        <f>SUM(C22:N22)</f>
        <v>0</v>
      </c>
    </row>
    <row r="23" spans="1:15" ht="12.75">
      <c r="A23" s="23" t="str">
        <f>'Retirement Budget'!A23</f>
        <v>Health Insurance</v>
      </c>
      <c r="B23" s="23">
        <f>'Retirement Budget'!B23</f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44">
        <v>0</v>
      </c>
      <c r="O23" s="30">
        <f>SUM(C23:N23)</f>
        <v>0</v>
      </c>
    </row>
    <row r="24" spans="1:15" ht="12.75">
      <c r="A24" s="23" t="str">
        <f>'Retirement Budget'!A24</f>
        <v>Home Insurance</v>
      </c>
      <c r="B24" s="23">
        <f>'Retirement Budget'!B24</f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44">
        <v>0</v>
      </c>
      <c r="O24" s="30">
        <f>SUM(C24:N24)</f>
        <v>0</v>
      </c>
    </row>
    <row r="25" spans="1:15" ht="12.75">
      <c r="A25" s="23" t="str">
        <f>'Retirement Budget'!A25</f>
        <v>Car Insurance</v>
      </c>
      <c r="B25" s="23">
        <f>'Retirement Budget'!B25</f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44">
        <v>0</v>
      </c>
      <c r="O25" s="30">
        <f>SUM(C25:N25)</f>
        <v>0</v>
      </c>
    </row>
    <row r="26" spans="1:15" ht="12.75">
      <c r="A26" s="30" t="s">
        <v>55</v>
      </c>
      <c r="B26" s="30">
        <f>'Retirement Budget'!B26</f>
        <v>0</v>
      </c>
      <c r="C26" s="30">
        <f>SUM(C22:C25)</f>
        <v>0</v>
      </c>
      <c r="D26" s="30">
        <f aca="true" t="shared" si="3" ref="D26:O26">SUM(D22:D25)</f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</row>
    <row r="27" spans="1:114" s="7" customFormat="1" ht="15" customHeight="1">
      <c r="A27" s="81" t="s">
        <v>60</v>
      </c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</row>
    <row r="28" spans="1:15" ht="12.75">
      <c r="A28" s="23" t="str">
        <f>'Retirement Budget'!A28</f>
        <v>Credit card (payments to old debt)</v>
      </c>
      <c r="B28" s="23">
        <f>'Retirement Budget'!B28</f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30">
        <f>SUM(C28:N28)</f>
        <v>0</v>
      </c>
    </row>
    <row r="29" spans="1:15" ht="12.75">
      <c r="A29" s="23" t="str">
        <f>'Retirement Budget'!A29</f>
        <v>Other obligations</v>
      </c>
      <c r="B29" s="23">
        <f>'Retirement Budget'!B29</f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30">
        <f>SUM(C29:N29)</f>
        <v>0</v>
      </c>
    </row>
    <row r="30" spans="1:15" ht="12.75">
      <c r="A30" s="30" t="s">
        <v>66</v>
      </c>
      <c r="B30" s="30">
        <f aca="true" t="shared" si="4" ref="B30:O30">SUM(B28:B29)</f>
        <v>0</v>
      </c>
      <c r="C30" s="30">
        <f t="shared" si="4"/>
        <v>0</v>
      </c>
      <c r="D30" s="30">
        <f t="shared" si="4"/>
        <v>0</v>
      </c>
      <c r="E30" s="30">
        <f t="shared" si="4"/>
        <v>0</v>
      </c>
      <c r="F30" s="30">
        <f t="shared" si="4"/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30">
        <f t="shared" si="4"/>
        <v>0</v>
      </c>
      <c r="L30" s="30">
        <f t="shared" si="4"/>
        <v>0</v>
      </c>
      <c r="M30" s="30">
        <f t="shared" si="4"/>
        <v>0</v>
      </c>
      <c r="N30" s="30">
        <f t="shared" si="4"/>
        <v>0</v>
      </c>
      <c r="O30" s="30">
        <f t="shared" si="4"/>
        <v>0</v>
      </c>
    </row>
    <row r="31" spans="1:114" s="7" customFormat="1" ht="15" customHeight="1">
      <c r="A31" s="46" t="s">
        <v>13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</row>
    <row r="32" spans="1:15" ht="12.75">
      <c r="A32" s="23" t="str">
        <f>'Retirement Budget'!A32</f>
        <v>Mortgage / Rent</v>
      </c>
      <c r="B32" s="23">
        <f>'Retirement Budget'!B32</f>
        <v>0</v>
      </c>
      <c r="C32" s="43">
        <v>0</v>
      </c>
      <c r="D32" s="43">
        <f aca="true" t="shared" si="5" ref="D32:N32">C32</f>
        <v>0</v>
      </c>
      <c r="E32" s="43">
        <f t="shared" si="5"/>
        <v>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53">
        <f aca="true" t="shared" si="6" ref="O32:O50">SUM(C32:N32)</f>
        <v>0</v>
      </c>
    </row>
    <row r="33" spans="1:15" ht="12.75">
      <c r="A33" s="23" t="str">
        <f>'Retirement Budget'!A33</f>
        <v>Maintenance fees</v>
      </c>
      <c r="B33" s="23">
        <f>'Retirement Budget'!B33</f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53">
        <f t="shared" si="6"/>
        <v>0</v>
      </c>
    </row>
    <row r="34" spans="1:15" ht="12.75">
      <c r="A34" s="23" t="str">
        <f>'Retirement Budget'!A34</f>
        <v>Electricity</v>
      </c>
      <c r="B34" s="23">
        <f>'Retirement Budget'!B34</f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53">
        <f t="shared" si="6"/>
        <v>0</v>
      </c>
    </row>
    <row r="35" spans="1:15" ht="12.75">
      <c r="A35" s="23" t="str">
        <f>'Retirement Budget'!A35</f>
        <v>Water</v>
      </c>
      <c r="B35" s="23">
        <f>'Retirement Budget'!B35</f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53">
        <f t="shared" si="6"/>
        <v>0</v>
      </c>
    </row>
    <row r="36" spans="1:15" ht="12.75">
      <c r="A36" s="23" t="str">
        <f>'Retirement Budget'!A36</f>
        <v>Cable TV</v>
      </c>
      <c r="B36" s="23">
        <f>'Retirement Budget'!B36</f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53">
        <f t="shared" si="6"/>
        <v>0</v>
      </c>
    </row>
    <row r="37" spans="1:15" ht="12.75">
      <c r="A37" s="23" t="str">
        <f>'Retirement Budget'!A37</f>
        <v>Internet connection</v>
      </c>
      <c r="B37" s="23">
        <f>'Retirement Budget'!B37</f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53">
        <f t="shared" si="6"/>
        <v>0</v>
      </c>
    </row>
    <row r="38" spans="1:15" ht="12.75">
      <c r="A38" s="23" t="str">
        <f>'Retirement Budget'!A38</f>
        <v>Computer supplies / service</v>
      </c>
      <c r="B38" s="23">
        <f>'Retirement Budget'!B38</f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53">
        <f t="shared" si="6"/>
        <v>0</v>
      </c>
    </row>
    <row r="39" spans="1:15" ht="12.75">
      <c r="A39" s="23" t="str">
        <f>'Retirement Budget'!A39</f>
        <v>Home telephone</v>
      </c>
      <c r="B39" s="23">
        <f>'Retirement Budget'!B39</f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53">
        <f t="shared" si="6"/>
        <v>0</v>
      </c>
    </row>
    <row r="40" spans="1:15" ht="12.75">
      <c r="A40" s="23" t="str">
        <f>'Retirement Budget'!A40</f>
        <v>Cellular telephone</v>
      </c>
      <c r="B40" s="23">
        <f>'Retirement Budget'!B40</f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53">
        <f t="shared" si="6"/>
        <v>0</v>
      </c>
    </row>
    <row r="41" spans="1:15" ht="12.75">
      <c r="A41" s="23" t="str">
        <f>'Retirement Budget'!A41</f>
        <v>Groceries </v>
      </c>
      <c r="B41" s="23">
        <f>'Retirement Budget'!B41</f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54">
        <v>0</v>
      </c>
      <c r="N41" s="43">
        <v>0</v>
      </c>
      <c r="O41" s="53">
        <f t="shared" si="6"/>
        <v>0</v>
      </c>
    </row>
    <row r="42" spans="1:15" ht="12.75">
      <c r="A42" s="23" t="str">
        <f>'Retirement Budget'!A42</f>
        <v>Laundry</v>
      </c>
      <c r="B42" s="23">
        <f>'Retirement Budget'!B42</f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54">
        <v>0</v>
      </c>
      <c r="N42" s="43">
        <v>0</v>
      </c>
      <c r="O42" s="53">
        <f t="shared" si="6"/>
        <v>0</v>
      </c>
    </row>
    <row r="43" spans="1:15" ht="12.75">
      <c r="A43" s="23" t="str">
        <f>'Retirement Budget'!A43</f>
        <v>Housecleaning / Helper</v>
      </c>
      <c r="B43" s="23">
        <f>'Retirement Budget'!B43</f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53">
        <f t="shared" si="6"/>
        <v>0</v>
      </c>
    </row>
    <row r="44" spans="1:15" ht="12.75">
      <c r="A44" s="23" t="str">
        <f>'Retirement Budget'!A44</f>
        <v>Cooking gas</v>
      </c>
      <c r="B44" s="23">
        <f>'Retirement Budget'!B44</f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53">
        <f t="shared" si="6"/>
        <v>0</v>
      </c>
    </row>
    <row r="45" spans="1:15" ht="12.75">
      <c r="A45" s="23" t="str">
        <f>'Retirement Budget'!A45</f>
        <v>Home repairs</v>
      </c>
      <c r="B45" s="23">
        <f>'Retirement Budget'!B45</f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54">
        <v>0</v>
      </c>
      <c r="N45" s="43">
        <v>0</v>
      </c>
      <c r="O45" s="53">
        <f t="shared" si="6"/>
        <v>0</v>
      </c>
    </row>
    <row r="46" spans="1:15" ht="12.75">
      <c r="A46" s="23" t="str">
        <f>'Retirement Budget'!A46</f>
        <v>Household objects (decorating)</v>
      </c>
      <c r="B46" s="23">
        <f>'Retirement Budget'!B46</f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53">
        <f t="shared" si="6"/>
        <v>0</v>
      </c>
    </row>
    <row r="47" spans="1:15" ht="12.75">
      <c r="A47" s="23" t="str">
        <f>'Retirement Budget'!A47</f>
        <v>Gardening expenses</v>
      </c>
      <c r="B47" s="23">
        <f>'Retirement Budget'!B47</f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53">
        <f t="shared" si="6"/>
        <v>0</v>
      </c>
    </row>
    <row r="48" spans="1:15" ht="12.75">
      <c r="A48" s="23" t="str">
        <f>'Retirement Budget'!A48</f>
        <v>Home security</v>
      </c>
      <c r="B48" s="23">
        <f>'Retirement Budget'!B48</f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53">
        <f t="shared" si="6"/>
        <v>0</v>
      </c>
    </row>
    <row r="49" spans="1:15" ht="12.75">
      <c r="A49" s="23" t="str">
        <f>'Retirement Budget'!A49</f>
        <v>Property tax</v>
      </c>
      <c r="B49" s="23">
        <f>'Retirement Budget'!B49</f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53">
        <f t="shared" si="6"/>
        <v>0</v>
      </c>
    </row>
    <row r="50" spans="1:15" ht="12.75">
      <c r="A50" s="30" t="s">
        <v>35</v>
      </c>
      <c r="B50" s="30">
        <f aca="true" t="shared" si="7" ref="B50:N50">SUM(B32:B49)</f>
        <v>0</v>
      </c>
      <c r="C50" s="30">
        <f t="shared" si="7"/>
        <v>0</v>
      </c>
      <c r="D50" s="30">
        <f t="shared" si="7"/>
        <v>0</v>
      </c>
      <c r="E50" s="30">
        <f t="shared" si="7"/>
        <v>0</v>
      </c>
      <c r="F50" s="30">
        <f t="shared" si="7"/>
        <v>0</v>
      </c>
      <c r="G50" s="30">
        <f t="shared" si="7"/>
        <v>0</v>
      </c>
      <c r="H50" s="30">
        <f t="shared" si="7"/>
        <v>0</v>
      </c>
      <c r="I50" s="30">
        <f t="shared" si="7"/>
        <v>0</v>
      </c>
      <c r="J50" s="30">
        <f t="shared" si="7"/>
        <v>0</v>
      </c>
      <c r="K50" s="30">
        <f t="shared" si="7"/>
        <v>0</v>
      </c>
      <c r="L50" s="30">
        <f t="shared" si="7"/>
        <v>0</v>
      </c>
      <c r="M50" s="30">
        <f t="shared" si="7"/>
        <v>0</v>
      </c>
      <c r="N50" s="30">
        <f t="shared" si="7"/>
        <v>0</v>
      </c>
      <c r="O50" s="53">
        <f t="shared" si="6"/>
        <v>0</v>
      </c>
    </row>
    <row r="51" spans="1:114" s="7" customFormat="1" ht="15" customHeight="1">
      <c r="A51" s="81" t="s">
        <v>2</v>
      </c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</row>
    <row r="52" spans="1:15" ht="12.75">
      <c r="A52" s="23" t="str">
        <f>'Retirement Budget'!A52</f>
        <v>Clothing</v>
      </c>
      <c r="B52" s="23">
        <f>'Retirement Budget'!B52</f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30">
        <f aca="true" t="shared" si="8" ref="O52:O58">SUM(C52:N52)</f>
        <v>0</v>
      </c>
    </row>
    <row r="53" spans="1:15" ht="12.75">
      <c r="A53" s="23" t="str">
        <f>'Retirement Budget'!A53</f>
        <v>Gifts</v>
      </c>
      <c r="B53" s="23">
        <f>'Retirement Budget'!B53</f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30">
        <f t="shared" si="8"/>
        <v>0</v>
      </c>
    </row>
    <row r="54" spans="1:15" ht="12.75">
      <c r="A54" s="23" t="str">
        <f>'Retirement Budget'!A54</f>
        <v>Salon / Barber</v>
      </c>
      <c r="B54" s="23">
        <f>'Retirement Budget'!B54</f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30">
        <f t="shared" si="8"/>
        <v>0</v>
      </c>
    </row>
    <row r="55" spans="1:15" ht="12.75">
      <c r="A55" s="23" t="str">
        <f>'Retirement Budget'!A55</f>
        <v>Movies / Theatre / Concerts</v>
      </c>
      <c r="B55" s="23">
        <f>'Retirement Budget'!B55</f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30">
        <f t="shared" si="8"/>
        <v>0</v>
      </c>
    </row>
    <row r="56" spans="1:15" ht="12.75">
      <c r="A56" s="23" t="str">
        <f>'Retirement Budget'!A56</f>
        <v>Dining out</v>
      </c>
      <c r="B56" s="23">
        <f>'Retirement Budget'!B56</f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30">
        <f t="shared" si="8"/>
        <v>0</v>
      </c>
    </row>
    <row r="57" spans="1:15" ht="12.75">
      <c r="A57" s="23" t="str">
        <f>'Retirement Budget'!A57</f>
        <v>Books / Music</v>
      </c>
      <c r="B57" s="23">
        <f>'Retirement Budget'!B57</f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30">
        <f t="shared" si="8"/>
        <v>0</v>
      </c>
    </row>
    <row r="58" spans="1:15" ht="12.75">
      <c r="A58" s="23" t="str">
        <f>'Retirement Budget'!A58</f>
        <v>Other Entertainment</v>
      </c>
      <c r="B58" s="23">
        <f>'Retirement Budget'!B58</f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30">
        <f t="shared" si="8"/>
        <v>0</v>
      </c>
    </row>
    <row r="59" spans="1:15" ht="12.75">
      <c r="A59" s="30" t="s">
        <v>28</v>
      </c>
      <c r="B59" s="30">
        <f aca="true" t="shared" si="9" ref="B59:O59">SUM(B52:B58)</f>
        <v>0</v>
      </c>
      <c r="C59" s="30">
        <f t="shared" si="9"/>
        <v>0</v>
      </c>
      <c r="D59" s="30">
        <f>SUM(D52:D58)</f>
        <v>0</v>
      </c>
      <c r="E59" s="30">
        <f>SUM(E52:E58)</f>
        <v>0</v>
      </c>
      <c r="F59" s="30">
        <f>SUM(F52:F58)</f>
        <v>0</v>
      </c>
      <c r="G59" s="30">
        <f>SUM(G52:G58)</f>
        <v>0</v>
      </c>
      <c r="H59" s="30">
        <f t="shared" si="9"/>
        <v>0</v>
      </c>
      <c r="I59" s="30">
        <f t="shared" si="9"/>
        <v>0</v>
      </c>
      <c r="J59" s="30">
        <f t="shared" si="9"/>
        <v>0</v>
      </c>
      <c r="K59" s="30">
        <f t="shared" si="9"/>
        <v>0</v>
      </c>
      <c r="L59" s="30">
        <f t="shared" si="9"/>
        <v>0</v>
      </c>
      <c r="M59" s="30">
        <f t="shared" si="9"/>
        <v>0</v>
      </c>
      <c r="N59" s="30">
        <f t="shared" si="9"/>
        <v>0</v>
      </c>
      <c r="O59" s="30">
        <f t="shared" si="9"/>
        <v>0</v>
      </c>
    </row>
    <row r="60" spans="1:114" s="7" customFormat="1" ht="15" customHeight="1">
      <c r="A60" s="81" t="s">
        <v>29</v>
      </c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</row>
    <row r="61" spans="1:15" ht="13.5" customHeight="1">
      <c r="A61" s="23" t="str">
        <f>'Retirement Budget'!A61</f>
        <v>Petrol</v>
      </c>
      <c r="B61" s="23">
        <f>'Retirement Budget'!B61</f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0">
        <f aca="true" t="shared" si="10" ref="O61:O66">SUM(C61:N61)</f>
        <v>0</v>
      </c>
    </row>
    <row r="62" spans="1:15" ht="12.75">
      <c r="A62" s="23" t="str">
        <f>'Retirement Budget'!A62</f>
        <v>Car repairs</v>
      </c>
      <c r="B62" s="23">
        <f>'Retirement Budget'!B62</f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0">
        <f t="shared" si="10"/>
        <v>0</v>
      </c>
    </row>
    <row r="63" spans="1:15" ht="12.75">
      <c r="A63" s="23" t="str">
        <f>'Retirement Budget'!A63</f>
        <v>Car license fees</v>
      </c>
      <c r="B63" s="23">
        <f>'Retirement Budget'!B63</f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0">
        <f>SUM(C63:N63)</f>
        <v>0</v>
      </c>
    </row>
    <row r="64" spans="1:15" ht="12.75">
      <c r="A64" s="23" t="str">
        <f>'Retirement Budget'!A64</f>
        <v>Car wash</v>
      </c>
      <c r="B64" s="23">
        <f>'Retirement Budget'!B64</f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30">
        <f t="shared" si="10"/>
        <v>0</v>
      </c>
    </row>
    <row r="65" spans="1:15" ht="12.75">
      <c r="A65" s="23" t="str">
        <f>'Retirement Budget'!A65</f>
        <v>Parking</v>
      </c>
      <c r="B65" s="23">
        <f>'Retirement Budget'!B65</f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0">
        <f t="shared" si="10"/>
        <v>0</v>
      </c>
    </row>
    <row r="66" spans="1:15" ht="12.75">
      <c r="A66" s="23" t="str">
        <f>'Retirement Budget'!A66</f>
        <v>Public transportation</v>
      </c>
      <c r="B66" s="23">
        <f>'Retirement Budget'!B66</f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30">
        <f t="shared" si="10"/>
        <v>0</v>
      </c>
    </row>
    <row r="67" spans="1:15" ht="12.75">
      <c r="A67" s="30" t="s">
        <v>36</v>
      </c>
      <c r="B67" s="30">
        <f>SUM(B61:B66)</f>
        <v>0</v>
      </c>
      <c r="C67" s="30">
        <f>SUM(C61:C66)</f>
        <v>0</v>
      </c>
      <c r="D67" s="30">
        <f>SUM(D61:D66)</f>
        <v>0</v>
      </c>
      <c r="E67" s="30">
        <f aca="true" t="shared" si="11" ref="E67:N67">SUM(E61:E66)</f>
        <v>0</v>
      </c>
      <c r="F67" s="30">
        <f t="shared" si="11"/>
        <v>0</v>
      </c>
      <c r="G67" s="30">
        <f t="shared" si="11"/>
        <v>0</v>
      </c>
      <c r="H67" s="30">
        <f t="shared" si="11"/>
        <v>0</v>
      </c>
      <c r="I67" s="30">
        <f t="shared" si="11"/>
        <v>0</v>
      </c>
      <c r="J67" s="30">
        <f t="shared" si="11"/>
        <v>0</v>
      </c>
      <c r="K67" s="30">
        <f t="shared" si="11"/>
        <v>0</v>
      </c>
      <c r="L67" s="30">
        <f t="shared" si="11"/>
        <v>0</v>
      </c>
      <c r="M67" s="30">
        <f t="shared" si="11"/>
        <v>0</v>
      </c>
      <c r="N67" s="30">
        <f t="shared" si="11"/>
        <v>0</v>
      </c>
      <c r="O67" s="30">
        <f>SUM(C67:N67)</f>
        <v>0</v>
      </c>
    </row>
    <row r="68" spans="1:114" s="7" customFormat="1" ht="15" customHeight="1">
      <c r="A68" s="46" t="s">
        <v>9</v>
      </c>
      <c r="B68" s="52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</row>
    <row r="69" spans="1:15" ht="12.75">
      <c r="A69" s="23" t="str">
        <f>'Retirement Budget'!A69</f>
        <v>Medicine</v>
      </c>
      <c r="B69" s="23">
        <f>'Retirement Budget'!B69</f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43">
        <v>0</v>
      </c>
      <c r="O69" s="30">
        <f>SUM(C69:N69)</f>
        <v>0</v>
      </c>
    </row>
    <row r="70" spans="1:15" ht="12.75">
      <c r="A70" s="23" t="str">
        <f>'Retirement Budget'!A70</f>
        <v>Supplements &amp; Vitamins</v>
      </c>
      <c r="B70" s="23">
        <f>'Retirement Budget'!B70</f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30">
        <f>SUM(C70:N70)</f>
        <v>0</v>
      </c>
    </row>
    <row r="71" spans="1:15" ht="12.75">
      <c r="A71" s="23" t="str">
        <f>'Retirement Budget'!A71</f>
        <v>Doctor / Hospital</v>
      </c>
      <c r="B71" s="23">
        <f>'Retirement Budget'!B71</f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30">
        <f>SUM(C71:N71)</f>
        <v>0</v>
      </c>
    </row>
    <row r="72" spans="1:15" ht="12.75">
      <c r="A72" s="23" t="str">
        <f>'Retirement Budget'!A72</f>
        <v>Exercise</v>
      </c>
      <c r="B72" s="23">
        <f>'Retirement Budget'!B72</f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43">
        <v>0</v>
      </c>
      <c r="O72" s="30">
        <f>SUM(C72:N72)</f>
        <v>0</v>
      </c>
    </row>
    <row r="73" spans="1:15" ht="12.75">
      <c r="A73" s="30" t="s">
        <v>27</v>
      </c>
      <c r="B73" s="30">
        <f aca="true" t="shared" si="12" ref="B73:N73">SUM(B69:B72)</f>
        <v>0</v>
      </c>
      <c r="C73" s="30">
        <f t="shared" si="12"/>
        <v>0</v>
      </c>
      <c r="D73" s="30">
        <f t="shared" si="12"/>
        <v>0</v>
      </c>
      <c r="E73" s="30">
        <f t="shared" si="12"/>
        <v>0</v>
      </c>
      <c r="F73" s="30">
        <f t="shared" si="12"/>
        <v>0</v>
      </c>
      <c r="G73" s="30">
        <f t="shared" si="12"/>
        <v>0</v>
      </c>
      <c r="H73" s="30">
        <f t="shared" si="12"/>
        <v>0</v>
      </c>
      <c r="I73" s="30">
        <f t="shared" si="12"/>
        <v>0</v>
      </c>
      <c r="J73" s="30">
        <f t="shared" si="12"/>
        <v>0</v>
      </c>
      <c r="K73" s="30">
        <f t="shared" si="12"/>
        <v>0</v>
      </c>
      <c r="L73" s="30">
        <f t="shared" si="12"/>
        <v>0</v>
      </c>
      <c r="M73" s="30">
        <f t="shared" si="12"/>
        <v>0</v>
      </c>
      <c r="N73" s="30">
        <f t="shared" si="12"/>
        <v>0</v>
      </c>
      <c r="O73" s="30">
        <f>SUM(C73:N73)</f>
        <v>0</v>
      </c>
    </row>
    <row r="74" spans="1:114" s="7" customFormat="1" ht="15" customHeight="1">
      <c r="A74" s="81" t="s">
        <v>110</v>
      </c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</row>
    <row r="75" spans="1:15" ht="12.75">
      <c r="A75" s="23" t="str">
        <f>'Retirement Budget'!A75</f>
        <v>Plane fare</v>
      </c>
      <c r="B75" s="23">
        <f>'Retirement Budget'!B75</f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54">
        <v>0</v>
      </c>
      <c r="N75" s="43">
        <v>0</v>
      </c>
      <c r="O75" s="30">
        <f>SUM(C75:N75)</f>
        <v>0</v>
      </c>
    </row>
    <row r="76" spans="1:15" ht="12.75">
      <c r="A76" s="23" t="str">
        <f>'Retirement Budget'!A76</f>
        <v>Accommodation</v>
      </c>
      <c r="B76" s="23">
        <f>'Retirement Budget'!B76</f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51">
        <v>0</v>
      </c>
      <c r="N76" s="44">
        <v>0</v>
      </c>
      <c r="O76" s="30">
        <f>SUM(C76:N76)</f>
        <v>0</v>
      </c>
    </row>
    <row r="77" spans="1:15" ht="12.75">
      <c r="A77" s="23" t="str">
        <f>'Retirement Budget'!A77</f>
        <v>Spending money</v>
      </c>
      <c r="B77" s="23">
        <f>'Retirement Budget'!B77</f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54">
        <v>0</v>
      </c>
      <c r="N77" s="43">
        <v>0</v>
      </c>
      <c r="O77" s="30">
        <f>SUM(C77:N77)</f>
        <v>0</v>
      </c>
    </row>
    <row r="78" spans="1:15" ht="12.75">
      <c r="A78" s="30" t="s">
        <v>111</v>
      </c>
      <c r="B78" s="30">
        <f aca="true" t="shared" si="13" ref="B78:N78">SUM(B75:B77)</f>
        <v>0</v>
      </c>
      <c r="C78" s="30">
        <f t="shared" si="13"/>
        <v>0</v>
      </c>
      <c r="D78" s="30">
        <f t="shared" si="13"/>
        <v>0</v>
      </c>
      <c r="E78" s="30">
        <f t="shared" si="13"/>
        <v>0</v>
      </c>
      <c r="F78" s="30">
        <f t="shared" si="13"/>
        <v>0</v>
      </c>
      <c r="G78" s="30">
        <f t="shared" si="13"/>
        <v>0</v>
      </c>
      <c r="H78" s="30">
        <f t="shared" si="13"/>
        <v>0</v>
      </c>
      <c r="I78" s="30">
        <f t="shared" si="13"/>
        <v>0</v>
      </c>
      <c r="J78" s="30">
        <f t="shared" si="13"/>
        <v>0</v>
      </c>
      <c r="K78" s="30">
        <f t="shared" si="13"/>
        <v>0</v>
      </c>
      <c r="L78" s="30">
        <f t="shared" si="13"/>
        <v>0</v>
      </c>
      <c r="M78" s="30">
        <f t="shared" si="13"/>
        <v>0</v>
      </c>
      <c r="N78" s="30">
        <f t="shared" si="13"/>
        <v>0</v>
      </c>
      <c r="O78" s="30">
        <f>SUM(C78:N78)</f>
        <v>0</v>
      </c>
    </row>
    <row r="79" spans="1:114" s="7" customFormat="1" ht="15" customHeight="1">
      <c r="A79" s="81" t="s">
        <v>81</v>
      </c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</row>
    <row r="80" spans="1:15" ht="12.75">
      <c r="A80" s="23" t="str">
        <f>'Retirement Budget'!A80</f>
        <v>Magazines</v>
      </c>
      <c r="B80" s="23">
        <f>'Retirement Budget'!B80</f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30">
        <f>SUM(C80:N80)</f>
        <v>0</v>
      </c>
    </row>
    <row r="81" spans="1:15" ht="12.75">
      <c r="A81" s="23" t="str">
        <f>'Retirement Budget'!A81</f>
        <v>Newspapers</v>
      </c>
      <c r="B81" s="23">
        <f>'Retirement Budget'!B81</f>
        <v>0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30">
        <f>SUM(C81:N81)</f>
        <v>0</v>
      </c>
    </row>
    <row r="82" spans="1:15" ht="12.75">
      <c r="A82" s="23" t="str">
        <f>'Retirement Budget'!A82</f>
        <v>Sports / Service clubs </v>
      </c>
      <c r="B82" s="23">
        <f>'Retirement Budget'!B82</f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30">
        <f>SUM(C82:N82)</f>
        <v>0</v>
      </c>
    </row>
    <row r="83" spans="1:15" ht="12.75">
      <c r="A83" s="30" t="s">
        <v>82</v>
      </c>
      <c r="B83" s="30">
        <f aca="true" t="shared" si="14" ref="B83:N83">SUM(B80:B82)</f>
        <v>0</v>
      </c>
      <c r="C83" s="30">
        <f t="shared" si="14"/>
        <v>0</v>
      </c>
      <c r="D83" s="30">
        <f t="shared" si="14"/>
        <v>0</v>
      </c>
      <c r="E83" s="30">
        <f t="shared" si="14"/>
        <v>0</v>
      </c>
      <c r="F83" s="30">
        <f t="shared" si="14"/>
        <v>0</v>
      </c>
      <c r="G83" s="30">
        <f t="shared" si="14"/>
        <v>0</v>
      </c>
      <c r="H83" s="30">
        <f t="shared" si="14"/>
        <v>0</v>
      </c>
      <c r="I83" s="30">
        <f t="shared" si="14"/>
        <v>0</v>
      </c>
      <c r="J83" s="30">
        <f t="shared" si="14"/>
        <v>0</v>
      </c>
      <c r="K83" s="30">
        <f t="shared" si="14"/>
        <v>0</v>
      </c>
      <c r="L83" s="30">
        <f t="shared" si="14"/>
        <v>0</v>
      </c>
      <c r="M83" s="30">
        <f t="shared" si="14"/>
        <v>0</v>
      </c>
      <c r="N83" s="30">
        <f t="shared" si="14"/>
        <v>0</v>
      </c>
      <c r="O83" s="30">
        <f>SUM(C83:N83)</f>
        <v>0</v>
      </c>
    </row>
    <row r="84" spans="1:15" ht="12.75">
      <c r="A84" s="2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14" s="11" customFormat="1" ht="16.5" customHeight="1">
      <c r="A85" s="35" t="s">
        <v>74</v>
      </c>
      <c r="B85" s="3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P85" s="58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</row>
    <row r="86" spans="1:114" s="13" customFormat="1" ht="16.5" customHeight="1">
      <c r="A86" s="35" t="s">
        <v>67</v>
      </c>
      <c r="B86" s="57">
        <f>'Retirement Budget'!B86</f>
        <v>0</v>
      </c>
      <c r="C86" s="57">
        <f>C83+C78+C73+C67+C59+C50+C30+C26+C20+C15</f>
        <v>0</v>
      </c>
      <c r="D86" s="57">
        <f aca="true" t="shared" si="15" ref="D86:N86">D83+D78+D73+D67+D59+D50+D30+D26+D20+D15</f>
        <v>0</v>
      </c>
      <c r="E86" s="57">
        <f t="shared" si="15"/>
        <v>0</v>
      </c>
      <c r="F86" s="57">
        <f t="shared" si="15"/>
        <v>0</v>
      </c>
      <c r="G86" s="57">
        <f t="shared" si="15"/>
        <v>0</v>
      </c>
      <c r="H86" s="57">
        <f t="shared" si="15"/>
        <v>0</v>
      </c>
      <c r="I86" s="57">
        <f t="shared" si="15"/>
        <v>0</v>
      </c>
      <c r="J86" s="57">
        <f t="shared" si="15"/>
        <v>0</v>
      </c>
      <c r="K86" s="57">
        <f t="shared" si="15"/>
        <v>0</v>
      </c>
      <c r="L86" s="57">
        <f t="shared" si="15"/>
        <v>0</v>
      </c>
      <c r="M86" s="57">
        <f t="shared" si="15"/>
        <v>0</v>
      </c>
      <c r="N86" s="57">
        <f t="shared" si="15"/>
        <v>0</v>
      </c>
      <c r="O86" s="57">
        <f>O83+O78+O73+O67+O59+O50+O30+O26+O20+O15</f>
        <v>0</v>
      </c>
      <c r="P86" s="59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</row>
    <row r="87" spans="1:114" s="13" customFormat="1" ht="16.5" customHeight="1">
      <c r="A87" s="35" t="s">
        <v>94</v>
      </c>
      <c r="B87" s="61">
        <f>'Retirement Budget'!B87</f>
        <v>0</v>
      </c>
      <c r="C87" s="61">
        <f>C86-C85</f>
        <v>0</v>
      </c>
      <c r="D87" s="61">
        <f aca="true" t="shared" si="16" ref="D87:O87">D86-D85</f>
        <v>0</v>
      </c>
      <c r="E87" s="61">
        <f t="shared" si="16"/>
        <v>0</v>
      </c>
      <c r="F87" s="61">
        <f t="shared" si="16"/>
        <v>0</v>
      </c>
      <c r="G87" s="61">
        <f t="shared" si="16"/>
        <v>0</v>
      </c>
      <c r="H87" s="61">
        <f t="shared" si="16"/>
        <v>0</v>
      </c>
      <c r="I87" s="61">
        <f t="shared" si="16"/>
        <v>0</v>
      </c>
      <c r="J87" s="61">
        <f t="shared" si="16"/>
        <v>0</v>
      </c>
      <c r="K87" s="61">
        <f t="shared" si="16"/>
        <v>0</v>
      </c>
      <c r="L87" s="61">
        <f t="shared" si="16"/>
        <v>0</v>
      </c>
      <c r="M87" s="61">
        <f t="shared" si="16"/>
        <v>0</v>
      </c>
      <c r="N87" s="61">
        <f t="shared" si="16"/>
        <v>0</v>
      </c>
      <c r="O87" s="61">
        <f t="shared" si="16"/>
        <v>0</v>
      </c>
      <c r="P87" s="59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</row>
    <row r="88" spans="1:16" ht="12.75">
      <c r="A88" s="35" t="s">
        <v>79</v>
      </c>
      <c r="B88" s="39">
        <f>'Retirement Budget'!B88</f>
        <v>0</v>
      </c>
      <c r="C88" s="39">
        <f>SUM(C10-C86)</f>
        <v>0</v>
      </c>
      <c r="D88" s="39">
        <f aca="true" t="shared" si="17" ref="D88:N88">SUM(D10-D86)</f>
        <v>0</v>
      </c>
      <c r="E88" s="39">
        <f t="shared" si="17"/>
        <v>0</v>
      </c>
      <c r="F88" s="39">
        <f t="shared" si="17"/>
        <v>0</v>
      </c>
      <c r="G88" s="39">
        <f t="shared" si="17"/>
        <v>0</v>
      </c>
      <c r="H88" s="39">
        <f t="shared" si="17"/>
        <v>0</v>
      </c>
      <c r="I88" s="39">
        <f t="shared" si="17"/>
        <v>0</v>
      </c>
      <c r="J88" s="39">
        <f t="shared" si="17"/>
        <v>0</v>
      </c>
      <c r="K88" s="39">
        <f t="shared" si="17"/>
        <v>0</v>
      </c>
      <c r="L88" s="39">
        <f t="shared" si="17"/>
        <v>0</v>
      </c>
      <c r="M88" s="39">
        <f t="shared" si="17"/>
        <v>0</v>
      </c>
      <c r="N88" s="39">
        <f t="shared" si="17"/>
        <v>0</v>
      </c>
      <c r="O88" s="39">
        <f>SUM(O10-O86)</f>
        <v>0</v>
      </c>
      <c r="P88" s="58"/>
    </row>
    <row r="91" ht="13.5">
      <c r="A91" s="14"/>
    </row>
  </sheetData>
  <sheetProtection/>
  <protectedRanges>
    <protectedRange sqref="A15" name="categories"/>
  </protectedRanges>
  <mergeCells count="11">
    <mergeCell ref="A12:O12"/>
    <mergeCell ref="A74:O74"/>
    <mergeCell ref="A79:O79"/>
    <mergeCell ref="A21:O21"/>
    <mergeCell ref="A11:O11"/>
    <mergeCell ref="A60:O60"/>
    <mergeCell ref="A1:O1"/>
    <mergeCell ref="A4:O4"/>
    <mergeCell ref="A51:O51"/>
    <mergeCell ref="A27:O27"/>
    <mergeCell ref="A16:O16"/>
  </mergeCells>
  <printOptions gridLines="1" horizontalCentered="1" verticalCentered="1"/>
  <pageMargins left="0.5" right="0.5" top="0.5" bottom="0.5" header="0.5" footer="0.5"/>
  <pageSetup fitToHeight="2" horizontalDpi="300" verticalDpi="300" orientation="portrait" scale="110" r:id="rId1"/>
  <ignoredErrors>
    <ignoredError sqref="D39:L40 D32:O32 N39:N40 O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Cherryl Hanson Simpson</cp:lastModifiedBy>
  <cp:lastPrinted>2007-09-13T08:21:29Z</cp:lastPrinted>
  <dcterms:created xsi:type="dcterms:W3CDTF">2001-05-18T00:29:33Z</dcterms:created>
  <dcterms:modified xsi:type="dcterms:W3CDTF">2019-08-23T04:18:51Z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